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I5550\Documents\"/>
    </mc:Choice>
  </mc:AlternateContent>
  <xr:revisionPtr revIDLastSave="0" documentId="8_{5F646759-D071-4C23-8466-E211C45A84FF}" xr6:coauthVersionLast="47" xr6:coauthVersionMax="47" xr10:uidLastSave="{00000000-0000-0000-0000-000000000000}"/>
  <bookViews>
    <workbookView xWindow="-120" yWindow="-120" windowWidth="29040" windowHeight="15840" xr2:uid="{B722D3AA-9649-4848-A27A-E28AE2B95589}"/>
  </bookViews>
  <sheets>
    <sheet name="15 août" sheetId="1" r:id="rId1"/>
  </sheets>
  <externalReferences>
    <externalReference r:id="rId2"/>
  </externalReferences>
  <definedNames>
    <definedName name="_xlnm._FilterDatabase" localSheetId="0" hidden="1">'15 août'!$A$1:$H$1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F38" i="1"/>
  <c r="D38" i="1"/>
  <c r="C38" i="1"/>
  <c r="E37" i="1"/>
  <c r="D37" i="1"/>
  <c r="G36" i="1"/>
  <c r="G37" i="1" s="1"/>
  <c r="F36" i="1"/>
  <c r="F37" i="1" s="1"/>
  <c r="E36" i="1"/>
  <c r="E38" i="1" s="1"/>
  <c r="D36" i="1"/>
  <c r="C36" i="1"/>
  <c r="C37" i="1" s="1"/>
  <c r="H34" i="1"/>
  <c r="H33" i="1"/>
  <c r="H31" i="1"/>
  <c r="H30" i="1"/>
  <c r="H29" i="1"/>
  <c r="H28" i="1"/>
  <c r="H27" i="1"/>
  <c r="H26" i="1"/>
  <c r="H25" i="1"/>
  <c r="H24" i="1"/>
  <c r="H23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36" i="1" s="1"/>
  <c r="H38" i="1" l="1"/>
  <c r="H37" i="1"/>
</calcChain>
</file>

<file path=xl/sharedStrings.xml><?xml version="1.0" encoding="utf-8"?>
<sst xmlns="http://schemas.openxmlformats.org/spreadsheetml/2006/main" count="106" uniqueCount="47">
  <si>
    <t>Région</t>
  </si>
  <si>
    <t>Établissement</t>
  </si>
  <si>
    <t>PAB</t>
  </si>
  <si>
    <t>ASSS</t>
  </si>
  <si>
    <t>Infirmière</t>
  </si>
  <si>
    <t>Infirmière auxiliaire</t>
  </si>
  <si>
    <t>Autre</t>
  </si>
  <si>
    <t>Total</t>
  </si>
  <si>
    <t>CISSS du Bas-Saint-Laurent</t>
  </si>
  <si>
    <t>-</t>
  </si>
  <si>
    <t>CIUSSS du Saguenay – Lac-Saint-Jean</t>
  </si>
  <si>
    <t>CHU de Québec  – Université Laval</t>
  </si>
  <si>
    <t>CIUSSS de la Capitale-Nationale</t>
  </si>
  <si>
    <t>IUCPQ - Université Laval</t>
  </si>
  <si>
    <t>CIUSSS de la Mauricie-et-du-Centre-du-Québec</t>
  </si>
  <si>
    <t>CIUSSS de l’Estrie – CHUS</t>
  </si>
  <si>
    <t>CHU Sainte-Justine</t>
  </si>
  <si>
    <t>CHUM</t>
  </si>
  <si>
    <t>CIUSSS de l’Ouest-de-l’Île-de-Montréal</t>
  </si>
  <si>
    <t>CIUSSS de l'Est-de-l’Île-de-Montréal</t>
  </si>
  <si>
    <t>CIUSSS du Centre-Ouest-de-l’Île-de-Montréal</t>
  </si>
  <si>
    <t>CIUSSS du Centre-Sud-de-l’Île-de-Montréal</t>
  </si>
  <si>
    <t>CIUSSS du Nord-de-l’Île-de-Montréal</t>
  </si>
  <si>
    <t>CUSM</t>
  </si>
  <si>
    <t>ICM</t>
  </si>
  <si>
    <t>INPL Philippe-Pinel</t>
  </si>
  <si>
    <t>CISSS de l’Outaouais*</t>
  </si>
  <si>
    <t>CISSS de l’Abitibi-Témiscamingue</t>
  </si>
  <si>
    <t>CISSS de la Côte-Nord</t>
  </si>
  <si>
    <t>CRSSS de la Baie-James</t>
  </si>
  <si>
    <t>CISSS de la Gaspésie</t>
  </si>
  <si>
    <t>CISSS des Îles</t>
  </si>
  <si>
    <t>CISSS de Chaudière-Appalaches</t>
  </si>
  <si>
    <t>CISSS de Laval</t>
  </si>
  <si>
    <t>CISSS de Lanaudière</t>
  </si>
  <si>
    <t>CISSS des Laurentides</t>
  </si>
  <si>
    <t>CISSS de la Montérégie-Centre</t>
  </si>
  <si>
    <t>CISSS de la Montérégie-Est</t>
  </si>
  <si>
    <t>CISSS de la Montérégie-Ouest</t>
  </si>
  <si>
    <t>Centre de santé Innulitsivik</t>
  </si>
  <si>
    <t>Centre de santé Tulattavik</t>
  </si>
  <si>
    <t>RRSSS du Nunavik</t>
  </si>
  <si>
    <t>CCSSS de la Baie James</t>
  </si>
  <si>
    <t>Variation vs 3 juillet</t>
  </si>
  <si>
    <t xml:space="preserve">Notes : </t>
  </si>
  <si>
    <r>
      <t xml:space="preserve">En </t>
    </r>
    <r>
      <rPr>
        <sz val="10"/>
        <color rgb="FFFF0000"/>
        <rFont val="Calibri Light"/>
        <family val="2"/>
      </rPr>
      <t>rouge</t>
    </r>
    <r>
      <rPr>
        <sz val="10"/>
        <color rgb="FF000000"/>
        <rFont val="Calibri Light"/>
        <family val="2"/>
      </rPr>
      <t xml:space="preserve"> : Données au 3 juillet</t>
    </r>
  </si>
  <si>
    <t>* Le CISSS de l'Ouatouais a corrigé ses données d'embauche après diffusion aux médias. C'est ce qui explique que la donnée totale ne soit pas 3800.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</si>
</sst>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b/>
      <sz val="11"/>
      <color rgb="FF000000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1"/>
      <color rgb="FF1F497D"/>
      <name val="Calibri Light"/>
      <family val="2"/>
    </font>
    <font>
      <b/>
      <sz val="11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C5D9F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left" vertical="top"/>
    </xf>
    <xf numFmtId="1" fontId="3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/>
    </xf>
    <xf numFmtId="1" fontId="3" fillId="0" borderId="1" xfId="0" quotePrefix="1" applyNumberFormat="1" applyFont="1" applyBorder="1" applyAlignment="1">
      <alignment horizontal="center" vertical="top"/>
    </xf>
    <xf numFmtId="1" fontId="7" fillId="0" borderId="1" xfId="0" applyNumberFormat="1" applyFont="1" applyBorder="1" applyAlignment="1">
      <alignment horizontal="center" vertical="top"/>
    </xf>
    <xf numFmtId="1" fontId="3" fillId="0" borderId="1" xfId="0" quotePrefix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1" fontId="5" fillId="0" borderId="4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right"/>
    </xf>
    <xf numFmtId="1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9" fontId="3" fillId="3" borderId="1" xfId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left" vertical="top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top"/>
    </xf>
    <xf numFmtId="2" fontId="0" fillId="0" borderId="0" xfId="0" applyNumberFormat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sss365-my.sharepoint.com/personal/pier-ann_carrier_msss_gouv_qc_ca/Documents/R&#233;f&#233;rences/Embauches%20MOI_2024-07-03.xlsx" TargetMode="External"/><Relationship Id="rId1" Type="http://schemas.openxmlformats.org/officeDocument/2006/relationships/externalLinkPath" Target="https://msss365-my.sharepoint.com/personal/pier-ann_carrier_msss_gouv_qc_ca/Documents/R&#233;f&#233;rences/Embauches%20MOI_2024-07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5 août"/>
      <sheetName val="3 juillet"/>
      <sheetName val="12 juin"/>
      <sheetName val="14 mai"/>
    </sheetNames>
    <sheetDataSet>
      <sheetData sheetId="0"/>
      <sheetData sheetId="1">
        <row r="36">
          <cell r="C36">
            <v>770</v>
          </cell>
          <cell r="D36">
            <v>681</v>
          </cell>
          <cell r="E36">
            <v>503</v>
          </cell>
          <cell r="F36">
            <v>251</v>
          </cell>
          <cell r="G36">
            <v>1054</v>
          </cell>
          <cell r="H36">
            <v>3266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A5D01-75E6-42EA-AD8B-35373D8B3320}">
  <dimension ref="A1:I42"/>
  <sheetViews>
    <sheetView tabSelected="1" zoomScale="115" zoomScaleNormal="115" workbookViewId="0">
      <pane ySplit="1" topLeftCell="A2" activePane="bottomLeft" state="frozen"/>
      <selection pane="bottomLeft" activeCell="B41" sqref="B41"/>
    </sheetView>
  </sheetViews>
  <sheetFormatPr baseColWidth="10" defaultRowHeight="12.75" x14ac:dyDescent="0.2"/>
  <cols>
    <col min="1" max="1" width="10.5" style="23" customWidth="1"/>
    <col min="2" max="2" width="62.5" style="23" customWidth="1"/>
    <col min="3" max="8" width="21.1640625" style="29" customWidth="1"/>
    <col min="9" max="9" width="12" style="3"/>
    <col min="10" max="16384" width="12" style="23"/>
  </cols>
  <sheetData>
    <row r="1" spans="1:8" ht="30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x14ac:dyDescent="0.2">
      <c r="A2" s="4">
        <v>1</v>
      </c>
      <c r="B2" s="5" t="s">
        <v>8</v>
      </c>
      <c r="C2" s="6">
        <v>9</v>
      </c>
      <c r="D2" s="7" t="s">
        <v>9</v>
      </c>
      <c r="E2" s="7">
        <v>11</v>
      </c>
      <c r="F2" s="7">
        <v>7</v>
      </c>
      <c r="G2" s="7">
        <v>6</v>
      </c>
      <c r="H2" s="8">
        <f t="shared" ref="H2:H21" si="0">SUM(C2:G2)</f>
        <v>33</v>
      </c>
    </row>
    <row r="3" spans="1:8" ht="15" x14ac:dyDescent="0.25">
      <c r="A3" s="4">
        <v>2</v>
      </c>
      <c r="B3" s="5" t="s">
        <v>10</v>
      </c>
      <c r="C3" s="9">
        <v>12</v>
      </c>
      <c r="D3" s="10" t="s">
        <v>9</v>
      </c>
      <c r="E3" s="9">
        <v>10</v>
      </c>
      <c r="F3" s="9">
        <v>8</v>
      </c>
      <c r="G3" s="9">
        <v>11</v>
      </c>
      <c r="H3" s="11">
        <f t="shared" si="0"/>
        <v>41</v>
      </c>
    </row>
    <row r="4" spans="1:8" ht="15" x14ac:dyDescent="0.2">
      <c r="A4" s="4">
        <v>3</v>
      </c>
      <c r="B4" s="5" t="s">
        <v>11</v>
      </c>
      <c r="C4" s="12" t="s">
        <v>9</v>
      </c>
      <c r="D4" s="10" t="s">
        <v>9</v>
      </c>
      <c r="E4" s="10">
        <v>1</v>
      </c>
      <c r="F4" s="10" t="s">
        <v>9</v>
      </c>
      <c r="G4" s="7">
        <v>103</v>
      </c>
      <c r="H4" s="8">
        <f t="shared" si="0"/>
        <v>104</v>
      </c>
    </row>
    <row r="5" spans="1:8" ht="15" x14ac:dyDescent="0.2">
      <c r="A5" s="4">
        <v>3</v>
      </c>
      <c r="B5" s="5" t="s">
        <v>12</v>
      </c>
      <c r="C5" s="6">
        <v>78</v>
      </c>
      <c r="D5" s="7">
        <v>68</v>
      </c>
      <c r="E5" s="7">
        <v>43</v>
      </c>
      <c r="F5" s="7">
        <v>43</v>
      </c>
      <c r="G5" s="7">
        <v>19</v>
      </c>
      <c r="H5" s="8">
        <f t="shared" si="0"/>
        <v>251</v>
      </c>
    </row>
    <row r="6" spans="1:8" ht="15" x14ac:dyDescent="0.2">
      <c r="A6" s="4">
        <v>3</v>
      </c>
      <c r="B6" s="5" t="s">
        <v>13</v>
      </c>
      <c r="C6" s="10" t="s">
        <v>9</v>
      </c>
      <c r="D6" s="10" t="s">
        <v>9</v>
      </c>
      <c r="E6" s="10" t="s">
        <v>9</v>
      </c>
      <c r="F6" s="10" t="s">
        <v>9</v>
      </c>
      <c r="G6" s="10" t="s">
        <v>9</v>
      </c>
      <c r="H6" s="8">
        <f t="shared" si="0"/>
        <v>0</v>
      </c>
    </row>
    <row r="7" spans="1:8" ht="15" x14ac:dyDescent="0.2">
      <c r="A7" s="4">
        <v>4</v>
      </c>
      <c r="B7" s="5" t="s">
        <v>14</v>
      </c>
      <c r="C7" s="13">
        <v>32</v>
      </c>
      <c r="D7" s="13">
        <v>1</v>
      </c>
      <c r="E7" s="13">
        <v>22</v>
      </c>
      <c r="F7" s="13">
        <v>10</v>
      </c>
      <c r="G7" s="13">
        <v>4</v>
      </c>
      <c r="H7" s="8">
        <f t="shared" si="0"/>
        <v>69</v>
      </c>
    </row>
    <row r="8" spans="1:8" ht="15" x14ac:dyDescent="0.2">
      <c r="A8" s="4">
        <v>5</v>
      </c>
      <c r="B8" s="5" t="s">
        <v>15</v>
      </c>
      <c r="C8" s="6">
        <v>12</v>
      </c>
      <c r="D8" s="7">
        <v>2</v>
      </c>
      <c r="E8" s="7">
        <v>20</v>
      </c>
      <c r="F8" s="7">
        <v>6</v>
      </c>
      <c r="G8" s="7">
        <v>26</v>
      </c>
      <c r="H8" s="8">
        <f t="shared" si="0"/>
        <v>66</v>
      </c>
    </row>
    <row r="9" spans="1:8" ht="15" x14ac:dyDescent="0.2">
      <c r="A9" s="4">
        <v>6</v>
      </c>
      <c r="B9" s="5" t="s">
        <v>16</v>
      </c>
      <c r="C9" s="12" t="s">
        <v>9</v>
      </c>
      <c r="D9" s="12" t="s">
        <v>9</v>
      </c>
      <c r="E9" s="12" t="s">
        <v>9</v>
      </c>
      <c r="F9" s="12" t="s">
        <v>9</v>
      </c>
      <c r="G9" s="7">
        <v>9</v>
      </c>
      <c r="H9" s="8">
        <f t="shared" si="0"/>
        <v>9</v>
      </c>
    </row>
    <row r="10" spans="1:8" ht="15" x14ac:dyDescent="0.2">
      <c r="A10" s="4">
        <v>6</v>
      </c>
      <c r="B10" s="5" t="s">
        <v>17</v>
      </c>
      <c r="C10" s="12" t="s">
        <v>9</v>
      </c>
      <c r="D10" s="12" t="s">
        <v>9</v>
      </c>
      <c r="E10" s="12" t="s">
        <v>9</v>
      </c>
      <c r="F10" s="12" t="s">
        <v>9</v>
      </c>
      <c r="G10" s="12" t="s">
        <v>9</v>
      </c>
      <c r="H10" s="8">
        <f t="shared" si="0"/>
        <v>0</v>
      </c>
    </row>
    <row r="11" spans="1:8" ht="15" x14ac:dyDescent="0.2">
      <c r="A11" s="4">
        <v>6</v>
      </c>
      <c r="B11" s="5" t="s">
        <v>18</v>
      </c>
      <c r="C11" s="6">
        <v>64</v>
      </c>
      <c r="D11" s="7">
        <v>83</v>
      </c>
      <c r="E11" s="7">
        <v>37</v>
      </c>
      <c r="F11" s="7">
        <v>9</v>
      </c>
      <c r="G11" s="7">
        <v>25</v>
      </c>
      <c r="H11" s="8">
        <f t="shared" si="0"/>
        <v>218</v>
      </c>
    </row>
    <row r="12" spans="1:8" ht="15" x14ac:dyDescent="0.2">
      <c r="A12" s="4">
        <v>6</v>
      </c>
      <c r="B12" s="5" t="s">
        <v>19</v>
      </c>
      <c r="C12" s="6">
        <v>56</v>
      </c>
      <c r="D12" s="7">
        <v>194</v>
      </c>
      <c r="E12" s="7">
        <v>50</v>
      </c>
      <c r="F12" s="7">
        <v>23</v>
      </c>
      <c r="G12" s="7">
        <v>155</v>
      </c>
      <c r="H12" s="8">
        <f t="shared" si="0"/>
        <v>478</v>
      </c>
    </row>
    <row r="13" spans="1:8" ht="15" x14ac:dyDescent="0.2">
      <c r="A13" s="4">
        <v>6</v>
      </c>
      <c r="B13" s="5" t="s">
        <v>20</v>
      </c>
      <c r="C13" s="6">
        <v>28</v>
      </c>
      <c r="D13" s="7">
        <v>229</v>
      </c>
      <c r="E13" s="7">
        <v>24</v>
      </c>
      <c r="F13" s="7">
        <v>8</v>
      </c>
      <c r="G13" s="7">
        <v>20</v>
      </c>
      <c r="H13" s="8">
        <f t="shared" si="0"/>
        <v>309</v>
      </c>
    </row>
    <row r="14" spans="1:8" ht="15" x14ac:dyDescent="0.2">
      <c r="A14" s="4">
        <v>6</v>
      </c>
      <c r="B14" s="5" t="s">
        <v>21</v>
      </c>
      <c r="C14" s="13">
        <v>30</v>
      </c>
      <c r="D14" s="13">
        <v>49</v>
      </c>
      <c r="E14" s="13">
        <v>48</v>
      </c>
      <c r="F14" s="13">
        <v>3</v>
      </c>
      <c r="G14" s="13">
        <v>438</v>
      </c>
      <c r="H14" s="8">
        <f t="shared" si="0"/>
        <v>568</v>
      </c>
    </row>
    <row r="15" spans="1:8" ht="15" x14ac:dyDescent="0.2">
      <c r="A15" s="4">
        <v>6</v>
      </c>
      <c r="B15" s="5" t="s">
        <v>22</v>
      </c>
      <c r="C15" s="14">
        <v>110</v>
      </c>
      <c r="D15" s="7">
        <v>115</v>
      </c>
      <c r="E15" s="7">
        <v>43</v>
      </c>
      <c r="F15" s="7">
        <v>27</v>
      </c>
      <c r="G15" s="7">
        <v>121</v>
      </c>
      <c r="H15" s="8">
        <f t="shared" si="0"/>
        <v>416</v>
      </c>
    </row>
    <row r="16" spans="1:8" ht="15" x14ac:dyDescent="0.2">
      <c r="A16" s="4">
        <v>6</v>
      </c>
      <c r="B16" s="5" t="s">
        <v>23</v>
      </c>
      <c r="C16" s="6">
        <v>4</v>
      </c>
      <c r="D16" s="12" t="s">
        <v>9</v>
      </c>
      <c r="E16" s="7">
        <v>4</v>
      </c>
      <c r="F16" s="12" t="s">
        <v>9</v>
      </c>
      <c r="G16" s="7">
        <v>1</v>
      </c>
      <c r="H16" s="8">
        <f t="shared" si="0"/>
        <v>9</v>
      </c>
    </row>
    <row r="17" spans="1:8" ht="15" x14ac:dyDescent="0.2">
      <c r="A17" s="4">
        <v>6</v>
      </c>
      <c r="B17" s="5" t="s">
        <v>24</v>
      </c>
      <c r="C17" s="12" t="s">
        <v>9</v>
      </c>
      <c r="D17" s="12" t="s">
        <v>9</v>
      </c>
      <c r="E17" s="15">
        <v>7</v>
      </c>
      <c r="F17" s="12" t="s">
        <v>9</v>
      </c>
      <c r="G17" s="12" t="s">
        <v>9</v>
      </c>
      <c r="H17" s="16">
        <f t="shared" si="0"/>
        <v>7</v>
      </c>
    </row>
    <row r="18" spans="1:8" ht="15" x14ac:dyDescent="0.2">
      <c r="A18" s="4">
        <v>6</v>
      </c>
      <c r="B18" s="5" t="s">
        <v>25</v>
      </c>
      <c r="C18" s="12" t="s">
        <v>9</v>
      </c>
      <c r="D18" s="12" t="s">
        <v>9</v>
      </c>
      <c r="E18" s="12" t="s">
        <v>9</v>
      </c>
      <c r="F18" s="12" t="s">
        <v>9</v>
      </c>
      <c r="G18" s="10">
        <v>3</v>
      </c>
      <c r="H18" s="8">
        <f t="shared" si="0"/>
        <v>3</v>
      </c>
    </row>
    <row r="19" spans="1:8" ht="15" x14ac:dyDescent="0.2">
      <c r="A19" s="4">
        <v>7</v>
      </c>
      <c r="B19" s="5" t="s">
        <v>26</v>
      </c>
      <c r="C19" s="6">
        <v>9</v>
      </c>
      <c r="D19" s="12" t="s">
        <v>9</v>
      </c>
      <c r="E19" s="7">
        <v>6</v>
      </c>
      <c r="F19" s="7">
        <v>7</v>
      </c>
      <c r="G19" s="7">
        <v>2</v>
      </c>
      <c r="H19" s="8">
        <f>SUM(C19:G19)</f>
        <v>24</v>
      </c>
    </row>
    <row r="20" spans="1:8" ht="15" x14ac:dyDescent="0.2">
      <c r="A20" s="4">
        <v>8</v>
      </c>
      <c r="B20" s="5" t="s">
        <v>27</v>
      </c>
      <c r="C20" s="6">
        <v>17</v>
      </c>
      <c r="D20" s="12" t="s">
        <v>9</v>
      </c>
      <c r="E20" s="7">
        <v>11</v>
      </c>
      <c r="F20" s="7">
        <v>6</v>
      </c>
      <c r="G20" s="7">
        <v>4</v>
      </c>
      <c r="H20" s="8">
        <f t="shared" si="0"/>
        <v>38</v>
      </c>
    </row>
    <row r="21" spans="1:8" ht="15" x14ac:dyDescent="0.2">
      <c r="A21" s="4">
        <v>9</v>
      </c>
      <c r="B21" s="5" t="s">
        <v>28</v>
      </c>
      <c r="C21" s="6">
        <v>13</v>
      </c>
      <c r="D21" s="7">
        <v>2</v>
      </c>
      <c r="E21" s="7">
        <v>3</v>
      </c>
      <c r="F21" s="10">
        <v>1</v>
      </c>
      <c r="G21" s="7">
        <v>5</v>
      </c>
      <c r="H21" s="8">
        <f t="shared" si="0"/>
        <v>24</v>
      </c>
    </row>
    <row r="22" spans="1:8" ht="15" x14ac:dyDescent="0.2">
      <c r="A22" s="4">
        <v>10</v>
      </c>
      <c r="B22" s="5" t="s">
        <v>29</v>
      </c>
      <c r="C22" s="10">
        <v>1</v>
      </c>
      <c r="D22" s="12" t="s">
        <v>9</v>
      </c>
      <c r="E22" s="10">
        <v>1</v>
      </c>
      <c r="F22" s="10">
        <v>1</v>
      </c>
      <c r="G22" s="12" t="s">
        <v>9</v>
      </c>
      <c r="H22" s="16">
        <v>2</v>
      </c>
    </row>
    <row r="23" spans="1:8" ht="15" x14ac:dyDescent="0.2">
      <c r="A23" s="4">
        <v>11</v>
      </c>
      <c r="B23" s="5" t="s">
        <v>30</v>
      </c>
      <c r="C23" s="6">
        <v>2</v>
      </c>
      <c r="D23" s="12" t="s">
        <v>9</v>
      </c>
      <c r="E23" s="7">
        <v>7</v>
      </c>
      <c r="F23" s="7">
        <v>2</v>
      </c>
      <c r="G23" s="7">
        <v>4</v>
      </c>
      <c r="H23" s="8">
        <f t="shared" ref="H23:H31" si="1">SUM(C23:G23)</f>
        <v>15</v>
      </c>
    </row>
    <row r="24" spans="1:8" ht="15" x14ac:dyDescent="0.2">
      <c r="A24" s="4">
        <v>11</v>
      </c>
      <c r="B24" s="5" t="s">
        <v>31</v>
      </c>
      <c r="C24" s="10" t="s">
        <v>9</v>
      </c>
      <c r="D24" s="10" t="s">
        <v>9</v>
      </c>
      <c r="E24" s="10" t="s">
        <v>9</v>
      </c>
      <c r="F24" s="13">
        <v>4</v>
      </c>
      <c r="G24" s="10" t="s">
        <v>9</v>
      </c>
      <c r="H24" s="8">
        <f t="shared" si="1"/>
        <v>4</v>
      </c>
    </row>
    <row r="25" spans="1:8" ht="15" x14ac:dyDescent="0.2">
      <c r="A25" s="4">
        <v>12</v>
      </c>
      <c r="B25" s="5" t="s">
        <v>32</v>
      </c>
      <c r="C25" s="6">
        <v>21</v>
      </c>
      <c r="D25" s="7">
        <v>2</v>
      </c>
      <c r="E25" s="7">
        <v>12</v>
      </c>
      <c r="F25" s="7">
        <v>11</v>
      </c>
      <c r="G25" s="7">
        <v>40</v>
      </c>
      <c r="H25" s="8">
        <f t="shared" si="1"/>
        <v>86</v>
      </c>
    </row>
    <row r="26" spans="1:8" ht="15" x14ac:dyDescent="0.2">
      <c r="A26" s="4">
        <v>13</v>
      </c>
      <c r="B26" s="5" t="s">
        <v>33</v>
      </c>
      <c r="C26" s="6">
        <v>48</v>
      </c>
      <c r="D26" s="7">
        <v>40</v>
      </c>
      <c r="E26" s="7">
        <v>53</v>
      </c>
      <c r="F26" s="7">
        <v>10</v>
      </c>
      <c r="G26" s="7">
        <v>67</v>
      </c>
      <c r="H26" s="8">
        <f t="shared" si="1"/>
        <v>218</v>
      </c>
    </row>
    <row r="27" spans="1:8" ht="15" x14ac:dyDescent="0.2">
      <c r="A27" s="4">
        <v>14</v>
      </c>
      <c r="B27" s="5" t="s">
        <v>34</v>
      </c>
      <c r="C27" s="6">
        <v>28</v>
      </c>
      <c r="D27" s="7">
        <v>5</v>
      </c>
      <c r="E27" s="7">
        <v>31</v>
      </c>
      <c r="F27" s="7">
        <v>21</v>
      </c>
      <c r="G27" s="7">
        <v>10</v>
      </c>
      <c r="H27" s="8">
        <f t="shared" si="1"/>
        <v>95</v>
      </c>
    </row>
    <row r="28" spans="1:8" ht="15" x14ac:dyDescent="0.2">
      <c r="A28" s="4">
        <v>15</v>
      </c>
      <c r="B28" s="5" t="s">
        <v>35</v>
      </c>
      <c r="C28" s="6">
        <v>135</v>
      </c>
      <c r="D28" s="13">
        <v>3</v>
      </c>
      <c r="E28" s="13">
        <v>52</v>
      </c>
      <c r="F28" s="13">
        <v>44</v>
      </c>
      <c r="G28" s="13">
        <v>89</v>
      </c>
      <c r="H28" s="8">
        <f t="shared" si="1"/>
        <v>323</v>
      </c>
    </row>
    <row r="29" spans="1:8" ht="15" x14ac:dyDescent="0.2">
      <c r="A29" s="4">
        <v>16</v>
      </c>
      <c r="B29" s="5" t="s">
        <v>36</v>
      </c>
      <c r="C29" s="13">
        <v>2</v>
      </c>
      <c r="D29" s="12" t="s">
        <v>9</v>
      </c>
      <c r="E29" s="13">
        <v>35</v>
      </c>
      <c r="F29" s="13">
        <v>14</v>
      </c>
      <c r="G29" s="13">
        <v>12</v>
      </c>
      <c r="H29" s="8">
        <f t="shared" si="1"/>
        <v>63</v>
      </c>
    </row>
    <row r="30" spans="1:8" ht="15" x14ac:dyDescent="0.2">
      <c r="A30" s="4">
        <v>16</v>
      </c>
      <c r="B30" s="5" t="s">
        <v>37</v>
      </c>
      <c r="C30" s="6">
        <v>17</v>
      </c>
      <c r="D30" s="7">
        <v>2</v>
      </c>
      <c r="E30" s="7">
        <v>29</v>
      </c>
      <c r="F30" s="7">
        <v>19</v>
      </c>
      <c r="G30" s="7">
        <v>23</v>
      </c>
      <c r="H30" s="8">
        <f t="shared" si="1"/>
        <v>90</v>
      </c>
    </row>
    <row r="31" spans="1:8" ht="15" x14ac:dyDescent="0.2">
      <c r="A31" s="4">
        <v>16</v>
      </c>
      <c r="B31" s="5" t="s">
        <v>38</v>
      </c>
      <c r="C31" s="6">
        <v>105</v>
      </c>
      <c r="D31" s="7">
        <v>4</v>
      </c>
      <c r="E31" s="7">
        <v>31</v>
      </c>
      <c r="F31" s="7">
        <v>10</v>
      </c>
      <c r="G31" s="7">
        <v>59</v>
      </c>
      <c r="H31" s="8">
        <f t="shared" si="1"/>
        <v>209</v>
      </c>
    </row>
    <row r="32" spans="1:8" ht="15" x14ac:dyDescent="0.2">
      <c r="A32" s="4">
        <v>17</v>
      </c>
      <c r="B32" s="5" t="s">
        <v>39</v>
      </c>
      <c r="C32" s="10" t="s">
        <v>9</v>
      </c>
      <c r="D32" s="10" t="s">
        <v>9</v>
      </c>
      <c r="E32" s="10" t="s">
        <v>9</v>
      </c>
      <c r="F32" s="10" t="s">
        <v>9</v>
      </c>
      <c r="G32" s="10" t="s">
        <v>9</v>
      </c>
      <c r="H32" s="17">
        <v>3</v>
      </c>
    </row>
    <row r="33" spans="1:8" ht="15" x14ac:dyDescent="0.2">
      <c r="A33" s="4">
        <v>17</v>
      </c>
      <c r="B33" s="5" t="s">
        <v>40</v>
      </c>
      <c r="C33" s="10" t="s">
        <v>9</v>
      </c>
      <c r="D33" s="10" t="s">
        <v>9</v>
      </c>
      <c r="E33" s="10" t="s">
        <v>9</v>
      </c>
      <c r="F33" s="10" t="s">
        <v>9</v>
      </c>
      <c r="G33" s="10" t="s">
        <v>9</v>
      </c>
      <c r="H33" s="8">
        <f>SUM(C33:G33)</f>
        <v>0</v>
      </c>
    </row>
    <row r="34" spans="1:8" ht="15" x14ac:dyDescent="0.2">
      <c r="A34" s="4">
        <v>17</v>
      </c>
      <c r="B34" s="5" t="s">
        <v>41</v>
      </c>
      <c r="C34" s="10" t="s">
        <v>9</v>
      </c>
      <c r="D34" s="10" t="s">
        <v>9</v>
      </c>
      <c r="E34" s="10" t="s">
        <v>9</v>
      </c>
      <c r="F34" s="10" t="s">
        <v>9</v>
      </c>
      <c r="G34" s="10" t="s">
        <v>9</v>
      </c>
      <c r="H34" s="8">
        <f>SUM(C34:G34)</f>
        <v>0</v>
      </c>
    </row>
    <row r="35" spans="1:8" ht="15" x14ac:dyDescent="0.2">
      <c r="A35" s="4">
        <v>18</v>
      </c>
      <c r="B35" s="5" t="s">
        <v>42</v>
      </c>
      <c r="C35" s="10" t="s">
        <v>9</v>
      </c>
      <c r="D35" s="10" t="s">
        <v>9</v>
      </c>
      <c r="E35" s="10" t="s">
        <v>9</v>
      </c>
      <c r="F35" s="10" t="s">
        <v>9</v>
      </c>
      <c r="G35" s="10" t="s">
        <v>9</v>
      </c>
      <c r="H35" s="16">
        <v>2</v>
      </c>
    </row>
    <row r="36" spans="1:8" ht="15" x14ac:dyDescent="0.2">
      <c r="A36" s="18"/>
      <c r="B36" s="19" t="s">
        <v>7</v>
      </c>
      <c r="C36" s="20">
        <f t="shared" ref="C36:H36" si="2">SUM(C2:C35)</f>
        <v>833</v>
      </c>
      <c r="D36" s="20">
        <f t="shared" si="2"/>
        <v>799</v>
      </c>
      <c r="E36" s="20">
        <f t="shared" si="2"/>
        <v>591</v>
      </c>
      <c r="F36" s="20">
        <f t="shared" si="2"/>
        <v>294</v>
      </c>
      <c r="G36" s="20">
        <f t="shared" si="2"/>
        <v>1256</v>
      </c>
      <c r="H36" s="20">
        <f t="shared" si="2"/>
        <v>3777</v>
      </c>
    </row>
    <row r="37" spans="1:8" ht="15" x14ac:dyDescent="0.25">
      <c r="A37" s="18"/>
      <c r="B37" s="21" t="s">
        <v>43</v>
      </c>
      <c r="C37" s="22">
        <f>C36-'[1]3 juillet'!C36</f>
        <v>63</v>
      </c>
      <c r="D37" s="22">
        <f>D36-'[1]3 juillet'!D36</f>
        <v>118</v>
      </c>
      <c r="E37" s="22">
        <f>E36-'[1]3 juillet'!E36</f>
        <v>88</v>
      </c>
      <c r="F37" s="22">
        <f>F36-'[1]3 juillet'!F36</f>
        <v>43</v>
      </c>
      <c r="G37" s="22">
        <f>G36-'[1]3 juillet'!G36</f>
        <v>202</v>
      </c>
      <c r="H37" s="22">
        <f>H36-'[1]3 juillet'!H36</f>
        <v>511</v>
      </c>
    </row>
    <row r="38" spans="1:8" ht="15" x14ac:dyDescent="0.2">
      <c r="A38" s="18"/>
      <c r="C38" s="24">
        <f>(C36-'[1]3 juillet'!C36)/'[1]3 juillet'!C36</f>
        <v>8.1818181818181818E-2</v>
      </c>
      <c r="D38" s="24">
        <f>(D36-'[1]3 juillet'!D36)/'[1]3 juillet'!D36</f>
        <v>0.17327459618208516</v>
      </c>
      <c r="E38" s="24">
        <f>(E36-'[1]3 juillet'!E36)/'[1]3 juillet'!E36</f>
        <v>0.1749502982107356</v>
      </c>
      <c r="F38" s="24">
        <f>(F36-'[1]3 juillet'!F36)/'[1]3 juillet'!F36</f>
        <v>0.17131474103585656</v>
      </c>
      <c r="G38" s="24">
        <f>(G36-'[1]3 juillet'!G36)/'[1]3 juillet'!G36</f>
        <v>0.19165085388994307</v>
      </c>
      <c r="H38" s="24">
        <f>(H36-'[1]3 juillet'!H36)/'[1]3 juillet'!H36</f>
        <v>0.15646050214329454</v>
      </c>
    </row>
    <row r="39" spans="1:8" ht="15" x14ac:dyDescent="0.2">
      <c r="A39" s="18"/>
      <c r="C39" s="25"/>
      <c r="D39" s="25"/>
      <c r="E39" s="25"/>
      <c r="F39" s="25"/>
      <c r="G39" s="25"/>
      <c r="H39" s="25"/>
    </row>
    <row r="40" spans="1:8" ht="15" x14ac:dyDescent="0.2">
      <c r="A40" s="18"/>
      <c r="B40" s="26" t="s">
        <v>44</v>
      </c>
      <c r="C40" s="25"/>
      <c r="D40" s="25"/>
      <c r="E40" s="25"/>
      <c r="F40" s="25"/>
      <c r="G40" s="25"/>
      <c r="H40" s="25"/>
    </row>
    <row r="41" spans="1:8" ht="15" x14ac:dyDescent="0.2">
      <c r="A41" s="18"/>
      <c r="B41" s="27" t="s">
        <v>45</v>
      </c>
      <c r="C41" s="25"/>
      <c r="D41" s="25"/>
      <c r="E41" s="25"/>
      <c r="F41" s="25"/>
      <c r="G41" s="25"/>
      <c r="H41" s="25"/>
    </row>
    <row r="42" spans="1:8" x14ac:dyDescent="0.2">
      <c r="B42" s="28" t="s">
        <v>46</v>
      </c>
    </row>
  </sheetData>
  <autoFilter ref="A1:H1" xr:uid="{CB0F19BD-347F-4E77-918A-984AAD0554E2}">
    <sortState xmlns:xlrd2="http://schemas.microsoft.com/office/spreadsheetml/2017/richdata2" ref="A2:H38">
      <sortCondition ref="A1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15 août</vt:lpstr>
    </vt:vector>
  </TitlesOfParts>
  <Company>Ministere de la Sante et des Services sociaux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Pier-Ann Carrier</dc:creator>
  <cp:lastModifiedBy>Pier-Ann Carrier</cp:lastModifiedBy>
  <dcterms:created xsi:type="dcterms:W3CDTF">2024-08-29T19:27:02Z</dcterms:created>
  <dcterms:modified xsi:type="dcterms:W3CDTF">2024-08-29T19:27:19Z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2024-08-29T19:27:18Z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d175224a-9934-4228-99ea-60fd4d9c1cbc</vt:lpwstr>
  </property>
  <property fmtid="{D5CDD505-2E9C-101B-9397-08002B2CF9AE}" pid="8" name="MSIP_Label_6a7d8d5d-78e2-4a62-9fcd-016eb5e4c57c_ContentBits">
    <vt:lpwstr>0</vt:lpwstr>
  </property>
</Properties>
</file>