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<sst xmlns="http://schemas.openxmlformats.org/spreadsheetml/2006/main" count="83" uniqueCount="61">
  <si>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</si>
  <si>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</si>
  <si>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</si>
  <si>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</si>
  <si>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</si>
  <si>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</si>
  <si>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</si>
  <si>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</si>
  <si>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</si>
  <si>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</si>
  <si>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</si>
  <si>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</si>
  <si>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</si>
  <si>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</si>
  <si>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</si>
  <si>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</si>
  <si>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</si>
  <si>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</si>
  <si>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</si>
  <si>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</si>
  <si>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</si>
  <si>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</si>
  <si>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</si>
  <si>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</si>
  <si>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</si>
  <si>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</si>
  <si>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</si>
  <si>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</si>
  <si>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</si>
  <si>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</si>
  <si>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</si>
  <si>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</si>
  <si>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</si>
  <si>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</si>
  <si>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</si>
  <si>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</si>
  <si>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</si>
  <si>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</si>
  <si>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</si>
  <si>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</si>
  <si>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</si>
  <si>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</si>
  <si>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</si>
  <si>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</si>
  <si>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</si>
  <si>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</si>
  <si>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</si>
  <si>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</si>
  <si>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</si>
  <si>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</si>
  <si>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</si>
  <si>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2438</t>
  </si>
  <si>
    <t>Cumulatif: 21 848 916 prélèvements et 21 477 819 analyses</t>
  </si>
  <si>
    <t>Temps réponse &gt; 24h et &lt; 48h (2,4%)</t>
  </si>
  <si>
    <t>Temps réponse &gt; 48h (0,3%)</t>
  </si>
  <si>
    <t>Backlog*:2,7% (63 analyses)</t>
  </si>
  <si>
    <t>Pourcentage d’analyses réalisées en 24 heures ou moins (tout le Québec) : 97%</t>
  </si>
  <si>
    <t>(2323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</si>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</sst>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22252470"/>
        <c:axId val="16851283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22252470"/>
        <c:axId val="16851283"/>
      </c:lineChart>
      <c:catAx>
        <c:axId val="22252470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16851283"/>
        <c:crosses val="autoZero"/>
        <c:auto val="1"/>
        <c:lblOffset val="100"/>
        <c:noMultiLvlLbl val="0"/>
      </c:catAx>
      <c:valAx>
        <c:axId val="16851283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22252470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48552334"/>
        <c:axId val="25203613"/>
      </c:barChart>
      <c:catAx>
        <c:axId val="48552334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5203613"/>
        <c:crosses val="autoZero"/>
        <c:auto val="1"/>
        <c:lblOffset val="100"/>
        <c:noMultiLvlLbl val="0"/>
      </c:catAx>
      <c:valAx>
        <c:axId val="25203613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8552334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7823127"/>
        <c:axId val="678598"/>
      </c:barChart>
      <c:catAx>
        <c:axId val="7823127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678598"/>
        <c:crosses val="autoZero"/>
        <c:auto val="1"/>
        <c:lblOffset val="100"/>
        <c:noMultiLvlLbl val="0"/>
      </c:catAx>
      <c:valAx>
        <c:axId val="678598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7823127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22683112"/>
        <c:axId val="270123"/>
      </c:barChart>
      <c:catAx>
        <c:axId val="22683112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70123"/>
        <c:crosses val="autoZero"/>
        <c:auto val="1"/>
        <c:lblOffset val="100"/>
        <c:noMultiLvlLbl val="0"/>
      </c:catAx>
      <c:valAx>
        <c:axId val="270123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2683112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48774023"/>
        <c:axId val="53199451"/>
      </c:barChart>
      <c:catAx>
        <c:axId val="48774023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53199451"/>
        <c:crosses val="autoZero"/>
        <c:auto val="1"/>
        <c:lblOffset val="100"/>
        <c:noMultiLvlLbl val="0"/>
      </c:catAx>
      <c:valAx>
        <c:axId val="53199451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48774023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45213</v>
      </c>
      <c r="B34" s="24">
        <v>2368</v>
      </c>
      <c r="C34" s="24">
        <v>2297</v>
      </c>
      <c r="D34" s="24">
        <v>45931</v>
      </c>
    </row>
    <row r="35" spans="1:4" ht="14.4">
      <c r="A35" s="21">
        <v>45214</v>
      </c>
      <c r="B35" s="24">
        <v>2575</v>
      </c>
      <c r="C35" s="24">
        <v>2467</v>
      </c>
      <c r="D35" s="24">
        <v>45931</v>
      </c>
    </row>
    <row r="36" spans="1:4" ht="14.4">
      <c r="A36" s="21">
        <v>45215</v>
      </c>
      <c r="B36" s="24">
        <v>3475</v>
      </c>
      <c r="C36" s="24">
        <v>3160</v>
      </c>
      <c r="D36" s="24">
        <v>45931</v>
      </c>
    </row>
    <row r="37" spans="1:4" ht="14.4">
      <c r="A37" s="21">
        <v>45216</v>
      </c>
      <c r="B37" s="24">
        <v>3262</v>
      </c>
      <c r="C37" s="24">
        <v>3076</v>
      </c>
      <c r="D37" s="24">
        <v>45931</v>
      </c>
    </row>
    <row r="38" spans="1:4" ht="14.4">
      <c r="A38" s="21">
        <v>45217</v>
      </c>
      <c r="B38" s="24">
        <v>3325</v>
      </c>
      <c r="C38" s="24">
        <v>3118</v>
      </c>
      <c r="D38" s="24">
        <v>45931</v>
      </c>
    </row>
    <row r="39" spans="1:4" ht="14.4">
      <c r="A39" s="21">
        <v>45218</v>
      </c>
      <c r="B39" s="24">
        <v>3220</v>
      </c>
      <c r="C39" s="24">
        <v>3125</v>
      </c>
      <c r="D39" s="24">
        <v>45931</v>
      </c>
    </row>
    <row r="40" spans="1:4" ht="14.4">
      <c r="A40" s="21">
        <v>45219</v>
      </c>
      <c r="B40" s="24">
        <v>3150</v>
      </c>
      <c r="C40" s="24">
        <v>2994</v>
      </c>
      <c r="D40" s="24">
        <v>45931</v>
      </c>
    </row>
    <row r="41" spans="1:8" ht="14.4">
      <c r="A41" s="21">
        <v>45220</v>
      </c>
      <c r="B41" s="24">
        <v>2292</v>
      </c>
      <c r="C41" s="24">
        <v>2172</v>
      </c>
      <c r="D41" s="24">
        <v>45931</v>
      </c>
      <c r="E41" s="5"/>
      <c r="F41" s="5"/>
      <c r="G41" s="5"/>
      <c r="H41" s="5"/>
    </row>
    <row r="42" spans="1:8" ht="14.4">
      <c r="A42" s="21">
        <v>45221</v>
      </c>
      <c r="B42" s="24">
        <v>2594</v>
      </c>
      <c r="C42" s="24">
        <v>2508</v>
      </c>
      <c r="D42" s="24">
        <v>45931</v>
      </c>
      <c r="E42" s="5"/>
      <c r="F42" s="5"/>
      <c r="G42" s="5"/>
      <c r="H42" s="5"/>
    </row>
    <row r="43" spans="1:13" ht="14.4">
      <c r="A43" s="21">
        <v>45222</v>
      </c>
      <c r="B43" s="24">
        <v>3493</v>
      </c>
      <c r="C43" s="24">
        <v>3209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45223</v>
      </c>
      <c r="B44" s="24">
        <v>3187</v>
      </c>
      <c r="C44" s="24">
        <v>2955</v>
      </c>
      <c r="D44" s="24">
        <v>45931</v>
      </c>
      <c r="E44" s="5"/>
      <c r="F44" s="5"/>
      <c r="G44" s="5"/>
      <c r="H44" s="5"/>
    </row>
    <row r="45" spans="1:8" ht="14.4">
      <c r="A45" s="21">
        <v>45224</v>
      </c>
      <c r="B45" s="24">
        <v>3179</v>
      </c>
      <c r="C45" s="24">
        <v>3018</v>
      </c>
      <c r="D45" s="24">
        <v>45931</v>
      </c>
      <c r="E45" s="5"/>
      <c r="F45" s="5"/>
      <c r="G45" s="5"/>
      <c r="H45" s="5"/>
    </row>
    <row r="46" spans="1:8" ht="14.4">
      <c r="A46" s="21">
        <v>45225</v>
      </c>
      <c r="B46" s="24">
        <v>3259</v>
      </c>
      <c r="C46" s="24">
        <v>2967</v>
      </c>
      <c r="D46" s="24">
        <v>45931</v>
      </c>
      <c r="E46" s="5"/>
      <c r="F46" s="5"/>
      <c r="G46" s="5"/>
      <c r="H46" s="5"/>
    </row>
    <row r="47" spans="1:8" ht="14.4">
      <c r="A47" s="21">
        <v>45226</v>
      </c>
      <c r="B47" s="24">
        <v>3065</v>
      </c>
      <c r="C47" s="24">
        <v>2912</v>
      </c>
      <c r="D47" s="24">
        <v>45931</v>
      </c>
      <c r="E47" s="5"/>
      <c r="F47" s="5"/>
      <c r="G47" s="5"/>
      <c r="H47" s="5"/>
    </row>
    <row r="48" spans="1:8" ht="14.4">
      <c r="A48" s="21">
        <v>45227</v>
      </c>
      <c r="B48" s="24">
        <v>2383</v>
      </c>
      <c r="C48" s="24">
        <v>2250</v>
      </c>
      <c r="D48" s="24">
        <v>45931</v>
      </c>
      <c r="E48" s="5"/>
      <c r="F48" s="5"/>
      <c r="G48" s="5"/>
      <c r="H48" s="5"/>
    </row>
    <row r="49" spans="1:8" ht="14.4">
      <c r="A49" s="21">
        <v>45228</v>
      </c>
      <c r="B49" s="24">
        <v>2294</v>
      </c>
      <c r="C49" s="24">
        <v>2226</v>
      </c>
      <c r="D49" s="24">
        <v>45931</v>
      </c>
      <c r="E49" s="5"/>
      <c r="F49" s="5"/>
      <c r="G49" s="5"/>
      <c r="H49" s="5"/>
    </row>
    <row r="50" spans="1:8" ht="14.4">
      <c r="A50" s="21">
        <v>45229</v>
      </c>
      <c r="B50" s="24">
        <v>3425</v>
      </c>
      <c r="C50" s="24">
        <v>3104</v>
      </c>
      <c r="D50" s="24">
        <v>45931</v>
      </c>
      <c r="E50" s="5"/>
      <c r="F50" s="5"/>
      <c r="G50" s="5"/>
      <c r="H50" s="5"/>
    </row>
    <row r="51" spans="1:8" ht="14.4">
      <c r="A51" s="21">
        <v>45230</v>
      </c>
      <c r="B51" s="24">
        <v>2998</v>
      </c>
      <c r="C51" s="24">
        <v>2857</v>
      </c>
      <c r="D51" s="24">
        <v>45931</v>
      </c>
      <c r="E51" s="5"/>
      <c r="F51" s="5"/>
      <c r="G51" s="5"/>
      <c r="H51" s="5"/>
    </row>
    <row r="52" spans="1:4" ht="14.4">
      <c r="A52" s="21">
        <v>45231</v>
      </c>
      <c r="B52" s="24">
        <v>3288</v>
      </c>
      <c r="C52" s="24">
        <v>3067</v>
      </c>
      <c r="D52" s="24">
        <v>45931</v>
      </c>
    </row>
    <row r="53" spans="1:4" ht="14.4">
      <c r="A53" s="21">
        <v>45232</v>
      </c>
      <c r="B53" s="24">
        <v>3120</v>
      </c>
      <c r="C53" s="24">
        <v>3001</v>
      </c>
      <c r="D53" s="24">
        <v>45931</v>
      </c>
    </row>
    <row r="54" spans="1:4" ht="14.4">
      <c r="A54" s="21">
        <v>45233</v>
      </c>
      <c r="B54" s="24">
        <v>2996</v>
      </c>
      <c r="C54" s="24">
        <v>2824</v>
      </c>
      <c r="D54" s="24">
        <v>45931</v>
      </c>
    </row>
    <row r="55" spans="1:4" ht="14.4">
      <c r="A55" s="21">
        <v>45234</v>
      </c>
      <c r="B55" s="24">
        <v>2291</v>
      </c>
      <c r="C55" s="24">
        <v>2202</v>
      </c>
      <c r="D55" s="24">
        <v>45931</v>
      </c>
    </row>
    <row r="56" spans="1:4" ht="14.4">
      <c r="A56" s="21">
        <v>45235</v>
      </c>
      <c r="B56" s="24">
        <v>2551</v>
      </c>
      <c r="C56" s="24">
        <v>2448</v>
      </c>
      <c r="D56" s="24">
        <v>45931</v>
      </c>
    </row>
    <row r="57" spans="1:4" ht="14.4">
      <c r="A57" s="21">
        <v>45236</v>
      </c>
      <c r="B57" s="24">
        <v>3111</v>
      </c>
      <c r="C57" s="24">
        <v>2727</v>
      </c>
      <c r="D57" s="24">
        <v>45931</v>
      </c>
    </row>
    <row r="58" spans="1:4" ht="14.4">
      <c r="A58" s="21">
        <v>45237</v>
      </c>
      <c r="B58" s="24">
        <v>3550</v>
      </c>
      <c r="C58" s="24">
        <v>3380</v>
      </c>
      <c r="D58" s="24">
        <v>45931</v>
      </c>
    </row>
    <row r="59" spans="1:4" ht="14.4">
      <c r="A59" s="21">
        <v>45238</v>
      </c>
      <c r="B59" s="24">
        <v>3075</v>
      </c>
      <c r="C59" s="24">
        <v>2952</v>
      </c>
      <c r="D59" s="24">
        <v>45931</v>
      </c>
    </row>
    <row r="60" spans="1:4" ht="14.4">
      <c r="A60" s="21">
        <v>45239</v>
      </c>
      <c r="B60" s="24">
        <v>2801</v>
      </c>
      <c r="C60" s="24">
        <v>2701</v>
      </c>
      <c r="D60" s="24">
        <v>45931</v>
      </c>
    </row>
    <row r="61" spans="1:4" ht="14.4">
      <c r="A61" s="21">
        <v>45240</v>
      </c>
      <c r="B61" s="24">
        <v>2963</v>
      </c>
      <c r="C61" s="24">
        <v>2883</v>
      </c>
      <c r="D61" s="24">
        <v>45931</v>
      </c>
    </row>
    <row r="62" spans="1:4" ht="14.4">
      <c r="A62" s="21">
        <v>45241</v>
      </c>
      <c r="B62" s="24">
        <v>2315</v>
      </c>
      <c r="C62" s="24">
        <v>2282</v>
      </c>
      <c r="D62" s="24">
        <v>45931</v>
      </c>
    </row>
    <row r="63" spans="1:4" ht="14.4">
      <c r="A63" s="21">
        <v>45242</v>
      </c>
      <c r="B63" s="24">
        <v>2438</v>
      </c>
      <c r="C63" s="24">
        <v>2323</v>
      </c>
      <c r="D63" s="24">
        <v>45931</v>
      </c>
    </row>
    <row r="64" spans="1:4" ht="14.4">
      <c r="A64" s="22" t="s">
        <v>16</v>
      </c>
      <c r="B64" s="25">
        <v>21848916</v>
      </c>
      <c r="C64" s="25">
        <v>21477819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45242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163</v>
      </c>
      <c r="C45" s="26">
        <v>1200</v>
      </c>
      <c r="D45" s="24">
        <v>1037</v>
      </c>
      <c r="E45" s="25">
        <v>0</v>
      </c>
      <c r="F45" s="22">
        <v>0</v>
      </c>
      <c r="G45" s="11">
        <f t="shared" si="0" ref="G45:G60">F45*-1</f>
        <v>0</v>
      </c>
      <c r="K45">
        <v>163</v>
      </c>
    </row>
    <row r="46" spans="1:11" ht="14.4">
      <c r="A46" s="22" t="s">
        <v>41</v>
      </c>
      <c r="B46" s="22">
        <v>102</v>
      </c>
      <c r="C46" s="25">
        <v>1000</v>
      </c>
      <c r="D46" s="24">
        <v>898</v>
      </c>
      <c r="E46" s="25">
        <v>0</v>
      </c>
      <c r="F46" s="22">
        <v>0</v>
      </c>
      <c r="G46" s="11">
        <f t="shared" si="0"/>
        <v>0</v>
      </c>
      <c r="K46">
        <v>102</v>
      </c>
    </row>
    <row r="47" spans="1:11" ht="14.4">
      <c r="A47" s="22" t="s">
        <v>3</v>
      </c>
      <c r="B47" s="22">
        <v>314</v>
      </c>
      <c r="C47" s="25">
        <v>3000</v>
      </c>
      <c r="D47" s="24">
        <v>2686</v>
      </c>
      <c r="E47" s="25">
        <v>0</v>
      </c>
      <c r="F47" s="22">
        <v>24</v>
      </c>
      <c r="G47" s="11">
        <f t="shared" si="0"/>
        <v>-24</v>
      </c>
      <c r="K47">
        <v>314</v>
      </c>
    </row>
    <row r="48" spans="1:11" ht="14.4">
      <c r="A48" s="22" t="s">
        <v>1</v>
      </c>
      <c r="B48" s="22">
        <v>120</v>
      </c>
      <c r="C48" s="25">
        <v>3500</v>
      </c>
      <c r="D48" s="24">
        <v>3380</v>
      </c>
      <c r="E48" s="25">
        <v>0</v>
      </c>
      <c r="F48" s="22">
        <v>0</v>
      </c>
      <c r="G48" s="11">
        <f t="shared" si="0"/>
        <v>0</v>
      </c>
      <c r="K48">
        <v>120</v>
      </c>
    </row>
    <row r="49" spans="1:11" ht="14.4">
      <c r="A49" s="22" t="s">
        <v>5</v>
      </c>
      <c r="B49" s="22">
        <v>79</v>
      </c>
      <c r="C49" s="25">
        <v>1724</v>
      </c>
      <c r="D49" s="24">
        <v>1645</v>
      </c>
      <c r="E49" s="25">
        <v>0</v>
      </c>
      <c r="F49" s="22">
        <v>1</v>
      </c>
      <c r="G49" s="11">
        <f t="shared" si="0"/>
        <v>-1</v>
      </c>
      <c r="K49">
        <v>79</v>
      </c>
    </row>
    <row r="50" spans="1:11" ht="14.4">
      <c r="A50" s="22" t="s">
        <v>43</v>
      </c>
      <c r="B50" s="22">
        <v>368</v>
      </c>
      <c r="C50" s="25">
        <v>6500</v>
      </c>
      <c r="D50" s="24">
        <v>6132</v>
      </c>
      <c r="E50" s="25">
        <v>0</v>
      </c>
      <c r="F50" s="22">
        <v>11</v>
      </c>
      <c r="G50" s="11">
        <f t="shared" si="0"/>
        <v>-11</v>
      </c>
      <c r="K50">
        <v>368</v>
      </c>
    </row>
    <row r="51" spans="1:11" ht="14.4">
      <c r="A51" s="22" t="s">
        <v>44</v>
      </c>
      <c r="B51" s="22">
        <v>286</v>
      </c>
      <c r="C51" s="25">
        <v>4000</v>
      </c>
      <c r="D51" s="24">
        <v>3714</v>
      </c>
      <c r="E51" s="25">
        <v>0</v>
      </c>
      <c r="F51" s="22">
        <v>4</v>
      </c>
      <c r="G51" s="11">
        <f t="shared" si="0"/>
        <v>-4</v>
      </c>
      <c r="K51">
        <v>286</v>
      </c>
    </row>
    <row r="52" spans="1:11" ht="14.4">
      <c r="A52" s="22" t="s">
        <v>4</v>
      </c>
      <c r="B52" s="22">
        <v>59</v>
      </c>
      <c r="C52" s="22">
        <v>800</v>
      </c>
      <c r="D52" s="24">
        <v>741</v>
      </c>
      <c r="E52" s="25">
        <v>0</v>
      </c>
      <c r="F52" s="22">
        <v>4</v>
      </c>
      <c r="G52" s="11">
        <f t="shared" si="0"/>
        <v>-4</v>
      </c>
      <c r="K52">
        <v>59</v>
      </c>
    </row>
    <row r="53" spans="1:11" ht="14.4">
      <c r="A53" s="22" t="s">
        <v>0</v>
      </c>
      <c r="B53" s="22">
        <v>128</v>
      </c>
      <c r="C53" s="25">
        <v>1900</v>
      </c>
      <c r="D53" s="24">
        <v>1772</v>
      </c>
      <c r="E53" s="25">
        <v>0</v>
      </c>
      <c r="F53" s="22">
        <v>0</v>
      </c>
      <c r="G53" s="11">
        <f t="shared" si="0"/>
        <v>0</v>
      </c>
      <c r="K53">
        <v>128</v>
      </c>
    </row>
    <row r="54" spans="1:11" ht="14.4">
      <c r="A54" s="22" t="s">
        <v>45</v>
      </c>
      <c r="B54" s="22">
        <v>362</v>
      </c>
      <c r="C54" s="25">
        <v>5658</v>
      </c>
      <c r="D54" s="24">
        <v>5296</v>
      </c>
      <c r="E54" s="25">
        <v>0</v>
      </c>
      <c r="F54" s="22">
        <v>5</v>
      </c>
      <c r="G54" s="11">
        <f t="shared" si="0"/>
        <v>-5</v>
      </c>
      <c r="K54">
        <v>362</v>
      </c>
    </row>
    <row r="55" spans="1:11" ht="14.4">
      <c r="A55" s="22" t="s">
        <v>2</v>
      </c>
      <c r="B55" s="22">
        <v>304</v>
      </c>
      <c r="C55" s="25">
        <v>6560</v>
      </c>
      <c r="D55" s="24">
        <v>6256</v>
      </c>
      <c r="E55" s="25">
        <v>0</v>
      </c>
      <c r="F55" s="22">
        <v>8</v>
      </c>
      <c r="G55" s="11">
        <f t="shared" si="0"/>
        <v>-8</v>
      </c>
      <c r="K55">
        <v>304</v>
      </c>
    </row>
    <row r="56" spans="1:11" ht="14.4">
      <c r="A56" s="22" t="s">
        <v>46</v>
      </c>
      <c r="B56" s="22">
        <v>30</v>
      </c>
      <c r="C56" s="25">
        <v>500</v>
      </c>
      <c r="D56" s="24">
        <v>470</v>
      </c>
      <c r="E56" s="25">
        <v>0</v>
      </c>
      <c r="F56" s="22">
        <v>6</v>
      </c>
      <c r="G56" s="11">
        <f t="shared" si="0"/>
        <v>-6</v>
      </c>
      <c r="K56">
        <v>30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0</v>
      </c>
      <c r="C58" s="25">
        <v>9262</v>
      </c>
      <c r="D58" s="24">
        <v>9262</v>
      </c>
      <c r="E58" s="25">
        <v>0</v>
      </c>
      <c r="F58" s="22">
        <v>0</v>
      </c>
      <c r="G58" s="11">
        <f t="shared" si="0"/>
        <v>0</v>
      </c>
      <c r="K58">
        <v>0</v>
      </c>
    </row>
    <row r="59" spans="1:11" ht="14.4">
      <c r="A59" s="22" t="s">
        <v>39</v>
      </c>
      <c r="B59" s="22">
        <v>4</v>
      </c>
      <c r="C59" s="22">
        <v>306</v>
      </c>
      <c r="D59" s="24">
        <v>302</v>
      </c>
      <c r="E59" s="25">
        <v>0</v>
      </c>
      <c r="F59" s="22">
        <v>1</v>
      </c>
      <c r="G59" s="11">
        <f t="shared" si="0"/>
        <v>-1</v>
      </c>
      <c r="K59">
        <v>4</v>
      </c>
    </row>
    <row r="60" spans="1:11" ht="14.4">
      <c r="A60" s="22" t="s">
        <v>48</v>
      </c>
      <c r="B60" s="22">
        <v>4</v>
      </c>
      <c r="C60" s="22">
        <v>21</v>
      </c>
      <c r="D60" s="24">
        <v>17</v>
      </c>
      <c r="E60" s="25">
        <v>0</v>
      </c>
      <c r="F60" s="22">
        <v>0</v>
      </c>
      <c r="G60" s="11">
        <f t="shared" si="0"/>
        <v>0</v>
      </c>
      <c r="K60">
        <v>4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0</v>
      </c>
    </row>
    <row r="35" spans="10:11" ht="14.4">
      <c r="J35" t="s">
        <v>55</v>
      </c>
      <c r="K35">
        <f t="shared" si="0"/>
        <v>0</v>
      </c>
    </row>
    <row r="36" ht="14.4">
      <c r="K36">
        <f t="shared" si="0"/>
        <v>24</v>
      </c>
    </row>
    <row r="37" spans="10:11" ht="14.4">
      <c r="J37" t="s">
        <v>50</v>
      </c>
      <c r="K37">
        <f t="shared" si="0"/>
        <v>0</v>
      </c>
    </row>
    <row r="38" spans="10:11" ht="14.4">
      <c r="J38" s="16">
        <v>45242</v>
      </c>
      <c r="K38">
        <f t="shared" si="0"/>
        <v>1</v>
      </c>
    </row>
    <row r="39" spans="10:11" ht="14.4">
      <c r="J39" t="s">
        <v>56</v>
      </c>
      <c r="K39">
        <f t="shared" si="0"/>
        <v>11</v>
      </c>
    </row>
    <row r="40" ht="14.4">
      <c r="K40">
        <f t="shared" si="0"/>
        <v>4</v>
      </c>
    </row>
    <row r="41" ht="14.4">
      <c r="K41">
        <f t="shared" si="0"/>
        <v>4</v>
      </c>
    </row>
    <row r="42" ht="14.4">
      <c r="K42">
        <f t="shared" si="0"/>
        <v>0</v>
      </c>
    </row>
    <row r="43" ht="14.4">
      <c r="K43">
        <f t="shared" si="0"/>
        <v>5</v>
      </c>
    </row>
    <row r="44" ht="14.4">
      <c r="K44">
        <f t="shared" si="0"/>
        <v>8</v>
      </c>
    </row>
    <row r="45" ht="14.4">
      <c r="K45">
        <f t="shared" si="0"/>
        <v>6</v>
      </c>
    </row>
    <row r="46" ht="14.4">
      <c r="K46">
        <f t="shared" si="0"/>
        <v>63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1</v>
      </c>
      <c r="C49" s="23">
        <v>0</v>
      </c>
      <c r="D49" s="23">
        <v>0</v>
      </c>
      <c r="E49" s="22">
        <v>163</v>
      </c>
      <c r="F49" s="22">
        <v>0</v>
      </c>
      <c r="G49" s="22">
        <v>163</v>
      </c>
      <c r="H49" s="22">
        <v>0</v>
      </c>
      <c r="I49" s="22">
        <v>0</v>
      </c>
    </row>
    <row r="50" spans="1:9" ht="14.4">
      <c r="A50" s="22" t="s">
        <v>41</v>
      </c>
      <c r="B50" s="23">
        <v>1</v>
      </c>
      <c r="C50" s="23">
        <v>0</v>
      </c>
      <c r="D50" s="23">
        <v>0</v>
      </c>
      <c r="E50" s="22">
        <v>102</v>
      </c>
      <c r="F50" s="22">
        <v>0</v>
      </c>
      <c r="G50" s="22">
        <v>102</v>
      </c>
      <c r="H50" s="22">
        <v>0</v>
      </c>
      <c r="I50" s="22">
        <v>0</v>
      </c>
    </row>
    <row r="51" spans="1:9" ht="14.4">
      <c r="A51" s="22" t="s">
        <v>3</v>
      </c>
      <c r="B51" s="23">
        <v>0.923566878980892</v>
      </c>
      <c r="C51" s="23">
        <v>0.0732484076433121</v>
      </c>
      <c r="D51" s="23">
        <v>0.00318471337579618</v>
      </c>
      <c r="E51" s="22">
        <v>314</v>
      </c>
      <c r="F51" s="22">
        <v>0</v>
      </c>
      <c r="G51" s="22">
        <v>290</v>
      </c>
      <c r="H51" s="22">
        <v>23</v>
      </c>
      <c r="I51" s="22">
        <v>1</v>
      </c>
    </row>
    <row r="52" spans="1:9" ht="14.4">
      <c r="A52" s="22" t="s">
        <v>1</v>
      </c>
      <c r="B52" s="23">
        <v>1</v>
      </c>
      <c r="C52" s="23">
        <v>0</v>
      </c>
      <c r="D52" s="23">
        <v>0</v>
      </c>
      <c r="E52" s="22">
        <v>120</v>
      </c>
      <c r="F52" s="22">
        <v>0</v>
      </c>
      <c r="G52" s="22">
        <v>120</v>
      </c>
      <c r="H52" s="22">
        <v>0</v>
      </c>
      <c r="I52" s="22">
        <v>0</v>
      </c>
    </row>
    <row r="53" spans="1:9" ht="14.4">
      <c r="A53" s="22" t="s">
        <v>5</v>
      </c>
      <c r="B53" s="23">
        <v>0.987341772151899</v>
      </c>
      <c r="C53" s="23">
        <v>0.0126582278481013</v>
      </c>
      <c r="D53" s="23">
        <v>0</v>
      </c>
      <c r="E53" s="22">
        <v>79</v>
      </c>
      <c r="F53" s="22">
        <v>0</v>
      </c>
      <c r="G53" s="22">
        <v>78</v>
      </c>
      <c r="H53" s="22">
        <v>1</v>
      </c>
      <c r="I53" s="22">
        <v>0</v>
      </c>
    </row>
    <row r="54" spans="1:9" ht="14.4">
      <c r="A54" s="22" t="s">
        <v>43</v>
      </c>
      <c r="B54" s="23">
        <v>0.970108695652174</v>
      </c>
      <c r="C54" s="23">
        <v>0.0298913043478261</v>
      </c>
      <c r="D54" s="23">
        <v>0</v>
      </c>
      <c r="E54" s="22">
        <v>368</v>
      </c>
      <c r="F54" s="22">
        <v>0</v>
      </c>
      <c r="G54" s="22">
        <v>357</v>
      </c>
      <c r="H54" s="22">
        <v>11</v>
      </c>
      <c r="I54" s="22">
        <v>0</v>
      </c>
    </row>
    <row r="55" spans="1:9" ht="14.4">
      <c r="A55" s="22" t="s">
        <v>44</v>
      </c>
      <c r="B55" s="23">
        <v>0.986013986013986</v>
      </c>
      <c r="C55" s="23">
        <v>0.013986013986014</v>
      </c>
      <c r="D55" s="23">
        <v>0</v>
      </c>
      <c r="E55" s="22">
        <v>286</v>
      </c>
      <c r="F55" s="22">
        <v>0</v>
      </c>
      <c r="G55" s="22">
        <v>282</v>
      </c>
      <c r="H55" s="22">
        <v>4</v>
      </c>
      <c r="I55" s="22">
        <v>0</v>
      </c>
    </row>
    <row r="56" spans="1:9" ht="14.4">
      <c r="A56" s="22" t="s">
        <v>4</v>
      </c>
      <c r="B56" s="23">
        <v>0.932203389830509</v>
      </c>
      <c r="C56" s="23">
        <v>0.0677966101694915</v>
      </c>
      <c r="D56" s="23">
        <v>0</v>
      </c>
      <c r="E56" s="22">
        <v>59</v>
      </c>
      <c r="F56" s="22">
        <v>0</v>
      </c>
      <c r="G56" s="22">
        <v>55</v>
      </c>
      <c r="H56" s="22">
        <v>4</v>
      </c>
      <c r="I56" s="22">
        <v>0</v>
      </c>
    </row>
    <row r="57" spans="1:9" ht="14.4">
      <c r="A57" s="22" t="s">
        <v>0</v>
      </c>
      <c r="B57" s="23">
        <v>1</v>
      </c>
      <c r="C57" s="23">
        <v>0</v>
      </c>
      <c r="D57" s="23">
        <v>0</v>
      </c>
      <c r="E57" s="22">
        <v>128</v>
      </c>
      <c r="F57" s="22">
        <v>0</v>
      </c>
      <c r="G57" s="22">
        <v>128</v>
      </c>
      <c r="H57" s="22">
        <v>0</v>
      </c>
      <c r="I57" s="22">
        <v>0</v>
      </c>
    </row>
    <row r="58" spans="1:9" ht="14.4">
      <c r="A58" s="22" t="s">
        <v>45</v>
      </c>
      <c r="B58" s="23">
        <v>0.986187845303867</v>
      </c>
      <c r="C58" s="23">
        <v>0.0110497237569061</v>
      </c>
      <c r="D58" s="23">
        <v>0.00276243093922652</v>
      </c>
      <c r="E58" s="22">
        <v>362</v>
      </c>
      <c r="F58" s="22">
        <v>0</v>
      </c>
      <c r="G58" s="22">
        <v>357</v>
      </c>
      <c r="H58" s="22">
        <v>4</v>
      </c>
      <c r="I58" s="22">
        <v>1</v>
      </c>
    </row>
    <row r="59" spans="1:9" ht="14.4">
      <c r="A59" s="22" t="s">
        <v>2</v>
      </c>
      <c r="B59" s="23">
        <v>0.973684210526316</v>
      </c>
      <c r="C59" s="23">
        <v>0.0131578947368421</v>
      </c>
      <c r="D59" s="23">
        <v>0.0131578947368421</v>
      </c>
      <c r="E59" s="22">
        <v>304</v>
      </c>
      <c r="F59" s="22">
        <v>0</v>
      </c>
      <c r="G59" s="22">
        <v>296</v>
      </c>
      <c r="H59" s="22">
        <v>4</v>
      </c>
      <c r="I59" s="22">
        <v>4</v>
      </c>
    </row>
    <row r="60" spans="1:9" ht="15" thickBot="1">
      <c r="A60" s="22" t="s">
        <v>46</v>
      </c>
      <c r="B60" s="23">
        <v>0.8</v>
      </c>
      <c r="C60" s="23">
        <v>0.166666666666667</v>
      </c>
      <c r="D60" s="23">
        <v>0.0333333333333333</v>
      </c>
      <c r="E60" s="22">
        <v>30</v>
      </c>
      <c r="F60" s="22">
        <v>0</v>
      </c>
      <c r="G60" s="22">
        <v>24</v>
      </c>
      <c r="H60" s="22">
        <v>5</v>
      </c>
      <c r="I60" s="22">
        <v>1</v>
      </c>
    </row>
    <row r="61" spans="1:9" ht="15" thickBot="1">
      <c r="A61" s="9" t="s">
        <v>16</v>
      </c>
      <c r="B61" s="12">
        <f>G61/($E$61-$F$61)</f>
        <v>0.972786177105831</v>
      </c>
      <c r="C61" s="12">
        <f>H61/($E$61-$F$61)</f>
        <v>0.0241900647948164</v>
      </c>
      <c r="D61" s="12">
        <f>I61/($E$61-$F$61)</f>
        <v>0.00302375809935205</v>
      </c>
      <c r="E61" s="3">
        <f>SUM(E49:E60)</f>
        <v>2315</v>
      </c>
      <c r="F61" s="3">
        <f>SUM(F49:F60)</f>
        <v>0</v>
      </c>
      <c r="G61" s="3">
        <f>SUM(G49:G60)</f>
        <v>2252</v>
      </c>
      <c r="H61" s="3">
        <f>SUM(H49:H60)</f>
        <v>56</v>
      </c>
      <c r="I61" s="4">
        <f>SUM(I49:I60)</f>
        <v>7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45242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265</v>
      </c>
      <c r="C33" s="23">
        <v>0.108695652173913</v>
      </c>
    </row>
    <row r="34" spans="1:3" ht="14.4">
      <c r="A34" s="29" t="s">
        <v>32</v>
      </c>
      <c r="B34" s="22">
        <v>49</v>
      </c>
      <c r="C34" s="23">
        <v>0.0200984413453651</v>
      </c>
    </row>
    <row r="35" spans="1:3" ht="14.4">
      <c r="A35" s="28" t="s">
        <v>24</v>
      </c>
      <c r="B35" s="22">
        <v>142</v>
      </c>
      <c r="C35" s="23">
        <v>0.0582444626743232</v>
      </c>
    </row>
    <row r="36" spans="1:3" ht="14.4">
      <c r="A36" s="28" t="s">
        <v>25</v>
      </c>
      <c r="B36" s="22">
        <v>203</v>
      </c>
      <c r="C36" s="23">
        <v>0.0832649712879409</v>
      </c>
    </row>
    <row r="37" spans="1:3" ht="14.4">
      <c r="A37" s="28" t="s">
        <v>26</v>
      </c>
      <c r="B37" s="22">
        <v>179</v>
      </c>
      <c r="C37" s="23">
        <v>0.0734208367514356</v>
      </c>
    </row>
    <row r="38" spans="1:3" ht="14.4">
      <c r="A38" s="28" t="s">
        <v>27</v>
      </c>
      <c r="B38" s="22">
        <v>201</v>
      </c>
      <c r="C38" s="23">
        <v>0.0824446267432322</v>
      </c>
    </row>
    <row r="39" spans="1:3" ht="14.4">
      <c r="A39" s="28" t="s">
        <v>28</v>
      </c>
      <c r="B39" s="22">
        <v>313</v>
      </c>
      <c r="C39" s="23">
        <v>0.128383921246924</v>
      </c>
    </row>
    <row r="40" spans="1:3" ht="14.4">
      <c r="A40" s="28" t="s">
        <v>29</v>
      </c>
      <c r="B40" s="22">
        <v>443</v>
      </c>
      <c r="C40" s="23">
        <v>0.181706316652994</v>
      </c>
    </row>
    <row r="41" spans="1:3" ht="14.4">
      <c r="A41" s="28" t="s">
        <v>30</v>
      </c>
      <c r="B41" s="22">
        <v>446</v>
      </c>
      <c r="C41" s="23">
        <v>0.182936833470057</v>
      </c>
    </row>
    <row r="42" spans="1:3" ht="14.4">
      <c r="A42" s="28" t="s">
        <v>40</v>
      </c>
      <c r="B42" s="22">
        <v>196</v>
      </c>
      <c r="C42" s="23">
        <v>0.0803937653814602</v>
      </c>
    </row>
    <row r="43" spans="1:3" ht="14.4">
      <c r="A43" s="28" t="s">
        <v>31</v>
      </c>
      <c r="B43" s="22">
        <v>1</v>
      </c>
      <c r="C43" s="23">
        <v>0.000410172272354389</v>
      </c>
    </row>
    <row r="44" spans="1:3" ht="14.4">
      <c r="A44" s="1" t="s">
        <v>16</v>
      </c>
      <c r="B44" s="1">
        <v>2438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45242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986</v>
      </c>
      <c r="C24" s="23">
        <v>0.424451140766251</v>
      </c>
    </row>
    <row r="25" spans="1:3" ht="14.4">
      <c r="A25" s="27">
        <v>2</v>
      </c>
      <c r="B25" s="22">
        <v>126</v>
      </c>
      <c r="C25" s="23">
        <v>0.0542402066293586</v>
      </c>
    </row>
    <row r="26" spans="1:3" ht="14.4">
      <c r="A26" s="27">
        <v>3</v>
      </c>
      <c r="B26" s="22">
        <v>127</v>
      </c>
      <c r="C26" s="23">
        <v>0.0546706844597503</v>
      </c>
    </row>
    <row r="27" spans="1:3" ht="14.4">
      <c r="A27" s="27">
        <v>4</v>
      </c>
      <c r="B27" s="22">
        <v>3</v>
      </c>
      <c r="C27" s="23">
        <v>0.0012914334911752</v>
      </c>
    </row>
    <row r="28" spans="1:3" ht="14.4">
      <c r="A28" s="27">
        <v>5</v>
      </c>
      <c r="B28" s="22">
        <v>22</v>
      </c>
      <c r="C28" s="23">
        <v>0.00947051226861817</v>
      </c>
    </row>
    <row r="29" spans="1:3" ht="14.4">
      <c r="A29" s="27">
        <v>6</v>
      </c>
      <c r="B29" s="22">
        <v>77</v>
      </c>
      <c r="C29" s="23">
        <v>0.0331467929401636</v>
      </c>
    </row>
    <row r="30" spans="1:3" ht="14.4">
      <c r="A30" s="27">
        <v>7</v>
      </c>
      <c r="B30" s="22">
        <v>43</v>
      </c>
      <c r="C30" s="23">
        <v>0.0185105467068446</v>
      </c>
    </row>
    <row r="31" spans="1:3" ht="14.4">
      <c r="A31" s="27">
        <v>8</v>
      </c>
      <c r="B31" s="22">
        <v>492</v>
      </c>
      <c r="C31" s="23">
        <v>0.211795092552734</v>
      </c>
    </row>
    <row r="32" spans="1:3" ht="14.4">
      <c r="A32" s="27">
        <v>9</v>
      </c>
      <c r="B32" s="22">
        <v>12</v>
      </c>
      <c r="C32" s="23">
        <v>0.00516573396470082</v>
      </c>
    </row>
    <row r="33" spans="1:3" ht="14.4">
      <c r="A33" s="27">
        <v>10</v>
      </c>
      <c r="B33" s="22">
        <v>5</v>
      </c>
      <c r="C33" s="23">
        <v>0.00215238915195867</v>
      </c>
    </row>
    <row r="34" spans="1:3" ht="14.4">
      <c r="A34" s="27">
        <v>11</v>
      </c>
      <c r="B34" s="22">
        <v>57</v>
      </c>
      <c r="C34" s="23">
        <v>0.0245372363323289</v>
      </c>
    </row>
    <row r="35" spans="1:3" ht="14.4">
      <c r="A35" s="27">
        <v>12</v>
      </c>
      <c r="B35" s="22">
        <v>2</v>
      </c>
      <c r="C35" s="23">
        <v>0.00086095566078347</v>
      </c>
    </row>
    <row r="36" spans="1:3" ht="14.4">
      <c r="A36" s="27">
        <v>13</v>
      </c>
      <c r="B36" s="22">
        <v>11</v>
      </c>
      <c r="C36" s="23">
        <v>0.00473525613430908</v>
      </c>
    </row>
    <row r="37" spans="1:3" ht="14.4">
      <c r="A37" s="27">
        <v>14</v>
      </c>
      <c r="B37" s="22">
        <v>4</v>
      </c>
      <c r="C37" s="23">
        <v>0.00172191132156694</v>
      </c>
    </row>
    <row r="38" spans="1:3" ht="14.4">
      <c r="A38" s="27">
        <v>15</v>
      </c>
      <c r="B38" s="22">
        <v>0</v>
      </c>
      <c r="C38" s="23">
        <v>0</v>
      </c>
    </row>
    <row r="39" spans="1:3" ht="14.4">
      <c r="A39" s="27">
        <v>16</v>
      </c>
      <c r="B39" s="22">
        <v>0</v>
      </c>
      <c r="C39" s="23">
        <v>0</v>
      </c>
    </row>
    <row r="40" spans="1:3" ht="14.4">
      <c r="A40" s="27">
        <v>17</v>
      </c>
      <c r="B40" s="22">
        <v>4</v>
      </c>
      <c r="C40" s="23">
        <v>0.00172191132156694</v>
      </c>
    </row>
    <row r="41" spans="1:3" ht="14.4">
      <c r="A41" s="27">
        <v>18</v>
      </c>
      <c r="B41" s="22">
        <v>0</v>
      </c>
      <c r="C41" s="23">
        <v>0</v>
      </c>
    </row>
    <row r="42" spans="1:3" ht="14.4">
      <c r="A42" s="27">
        <v>19</v>
      </c>
      <c r="B42" s="22">
        <v>1</v>
      </c>
      <c r="C42" s="23">
        <v>0.000430477830391735</v>
      </c>
    </row>
    <row r="43" spans="1:3" ht="14.4">
      <c r="A43" s="27">
        <v>20</v>
      </c>
      <c r="B43" s="22">
        <v>25</v>
      </c>
      <c r="C43" s="23">
        <v>0.0107619457597934</v>
      </c>
    </row>
    <row r="44" spans="1:3" ht="14.4">
      <c r="A44" s="27">
        <v>21</v>
      </c>
      <c r="B44" s="22">
        <v>1</v>
      </c>
      <c r="C44" s="23">
        <v>0.000430477830391735</v>
      </c>
    </row>
    <row r="45" spans="1:3" ht="14.4">
      <c r="A45" s="27">
        <v>22</v>
      </c>
      <c r="B45" s="22">
        <v>2</v>
      </c>
      <c r="C45" s="23">
        <v>0.00086095566078347</v>
      </c>
    </row>
    <row r="46" spans="1:3" ht="14.4">
      <c r="A46" s="27">
        <v>23</v>
      </c>
      <c r="B46" s="22">
        <v>56</v>
      </c>
      <c r="C46" s="23">
        <v>0.0241067585019372</v>
      </c>
    </row>
    <row r="47" spans="1:3" ht="14.4">
      <c r="A47" s="27">
        <v>24</v>
      </c>
      <c r="B47" s="22">
        <v>0</v>
      </c>
      <c r="C47" s="23">
        <v>0</v>
      </c>
    </row>
    <row r="48" spans="1:3" ht="14.4">
      <c r="A48" s="27">
        <v>25</v>
      </c>
      <c r="B48" s="22">
        <v>1</v>
      </c>
      <c r="C48" s="23">
        <v>0.000430477830391735</v>
      </c>
    </row>
    <row r="49" spans="1:3" ht="14.4">
      <c r="A49" s="27" t="s">
        <v>31</v>
      </c>
      <c r="B49" s="22">
        <v>266</v>
      </c>
      <c r="C49" s="23">
        <v>0.114507102884201</v>
      </c>
    </row>
    <row r="50" spans="1:3" ht="14.4">
      <c r="A50" s="1" t="s">
        <v>16</v>
      </c>
      <c r="B50" s="1">
        <f>SUM(B24:B49)</f>
        <v>2323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45213</v>
      </c>
      <c r="B34" s="22">
        <v>276</v>
      </c>
      <c r="C34" s="22">
        <v>1725</v>
      </c>
      <c r="D34" s="30">
        <v>0.137931034482759</v>
      </c>
    </row>
    <row r="35" spans="1:4" ht="14.4">
      <c r="A35" s="21">
        <v>45214</v>
      </c>
      <c r="B35" s="22">
        <v>228</v>
      </c>
      <c r="C35" s="22">
        <v>1902</v>
      </c>
      <c r="D35" s="30">
        <v>0.107042253521127</v>
      </c>
    </row>
    <row r="36" spans="1:4" ht="14.4">
      <c r="A36" s="21">
        <v>45215</v>
      </c>
      <c r="B36" s="22">
        <v>541</v>
      </c>
      <c r="C36" s="22">
        <v>2217</v>
      </c>
      <c r="D36" s="30">
        <v>0.19615663524293</v>
      </c>
    </row>
    <row r="37" spans="1:4" ht="14.4">
      <c r="A37" s="21">
        <v>45216</v>
      </c>
      <c r="B37" s="22">
        <v>442</v>
      </c>
      <c r="C37" s="22">
        <v>2254</v>
      </c>
      <c r="D37" s="30">
        <v>0.163946587537092</v>
      </c>
    </row>
    <row r="38" spans="1:4" ht="14.4">
      <c r="A38" s="21">
        <v>45217</v>
      </c>
      <c r="B38" s="22">
        <v>418</v>
      </c>
      <c r="C38" s="22">
        <v>2258</v>
      </c>
      <c r="D38" s="30">
        <v>0.156203288490284</v>
      </c>
    </row>
    <row r="39" spans="1:4" ht="14.4">
      <c r="A39" s="21">
        <v>45218</v>
      </c>
      <c r="B39" s="22">
        <v>341</v>
      </c>
      <c r="C39" s="22">
        <v>2369</v>
      </c>
      <c r="D39" s="30">
        <v>0.125830258302583</v>
      </c>
    </row>
    <row r="40" spans="1:4" ht="14.4">
      <c r="A40" s="21">
        <v>45219</v>
      </c>
      <c r="B40" s="22">
        <v>349</v>
      </c>
      <c r="C40" s="22">
        <v>2251</v>
      </c>
      <c r="D40" s="30">
        <v>0.134230769230769</v>
      </c>
    </row>
    <row r="41" spans="1:4" ht="14.4">
      <c r="A41" s="21">
        <v>45220</v>
      </c>
      <c r="B41" s="22">
        <v>189</v>
      </c>
      <c r="C41" s="22">
        <v>1711</v>
      </c>
      <c r="D41" s="30">
        <v>0.0994736842105263</v>
      </c>
    </row>
    <row r="42" spans="1:4" ht="14.4">
      <c r="A42" s="21">
        <v>45221</v>
      </c>
      <c r="B42" s="22">
        <v>229</v>
      </c>
      <c r="C42" s="22">
        <v>1953</v>
      </c>
      <c r="D42" s="30">
        <v>0.104949587534372</v>
      </c>
    </row>
    <row r="43" spans="1:4" ht="14.4">
      <c r="A43" s="21">
        <v>45222</v>
      </c>
      <c r="B43" s="22">
        <v>476</v>
      </c>
      <c r="C43" s="22">
        <v>2232</v>
      </c>
      <c r="D43" s="30">
        <v>0.175775480059084</v>
      </c>
    </row>
    <row r="44" spans="1:4" ht="14.4">
      <c r="A44" s="21">
        <v>45223</v>
      </c>
      <c r="B44" s="22">
        <v>388</v>
      </c>
      <c r="C44" s="22">
        <v>2135</v>
      </c>
      <c r="D44" s="30">
        <v>0.153785176377329</v>
      </c>
    </row>
    <row r="45" spans="1:4" ht="14.4">
      <c r="A45" s="21">
        <v>45224</v>
      </c>
      <c r="B45" s="22">
        <v>334</v>
      </c>
      <c r="C45" s="22">
        <v>2261</v>
      </c>
      <c r="D45" s="30">
        <v>0.128709055876686</v>
      </c>
    </row>
    <row r="46" spans="1:4" ht="14.4">
      <c r="A46" s="21">
        <v>45225</v>
      </c>
      <c r="B46" s="22">
        <v>372</v>
      </c>
      <c r="C46" s="22">
        <v>2225</v>
      </c>
      <c r="D46" s="30">
        <v>0.143242202541394</v>
      </c>
    </row>
    <row r="47" spans="1:4" ht="14.4">
      <c r="A47" s="21">
        <v>45226</v>
      </c>
      <c r="B47" s="22">
        <v>277</v>
      </c>
      <c r="C47" s="22">
        <v>2219</v>
      </c>
      <c r="D47" s="30">
        <v>0.110977564102564</v>
      </c>
    </row>
    <row r="48" spans="1:4" ht="14.4">
      <c r="A48" s="21">
        <v>45227</v>
      </c>
      <c r="B48" s="22">
        <v>220</v>
      </c>
      <c r="C48" s="22">
        <v>1721</v>
      </c>
      <c r="D48" s="30">
        <v>0.113343637300361</v>
      </c>
    </row>
    <row r="49" spans="1:4" ht="14.4">
      <c r="A49" s="21">
        <v>45228</v>
      </c>
      <c r="B49" s="22">
        <v>207</v>
      </c>
      <c r="C49" s="22">
        <v>1695</v>
      </c>
      <c r="D49" s="30">
        <v>0.108832807570978</v>
      </c>
    </row>
    <row r="50" spans="1:4" ht="14.4">
      <c r="A50" s="21">
        <v>45229</v>
      </c>
      <c r="B50" s="22">
        <v>478</v>
      </c>
      <c r="C50" s="22">
        <v>2244</v>
      </c>
      <c r="D50" s="30">
        <v>0.175606171932403</v>
      </c>
    </row>
    <row r="51" spans="1:4" ht="14.4">
      <c r="A51" s="21">
        <v>45230</v>
      </c>
      <c r="B51" s="22">
        <v>417</v>
      </c>
      <c r="C51" s="22">
        <v>2074</v>
      </c>
      <c r="D51" s="30">
        <v>0.167402649538338</v>
      </c>
    </row>
    <row r="52" spans="1:4" ht="14.4">
      <c r="A52" s="21">
        <v>45231</v>
      </c>
      <c r="B52" s="22">
        <v>416</v>
      </c>
      <c r="C52" s="22">
        <v>2278</v>
      </c>
      <c r="D52" s="30">
        <v>0.15441722345954</v>
      </c>
    </row>
    <row r="53" spans="1:4" ht="14.4">
      <c r="A53" s="21">
        <v>45232</v>
      </c>
      <c r="B53" s="22">
        <v>349</v>
      </c>
      <c r="C53" s="22">
        <v>2272</v>
      </c>
      <c r="D53" s="30">
        <v>0.133155284242655</v>
      </c>
    </row>
    <row r="54" spans="1:4" ht="14.4">
      <c r="A54" s="21">
        <v>45233</v>
      </c>
      <c r="B54" s="22">
        <v>362</v>
      </c>
      <c r="C54" s="22">
        <v>2088</v>
      </c>
      <c r="D54" s="30">
        <v>0.147755102040816</v>
      </c>
    </row>
    <row r="55" spans="1:4" ht="14.4">
      <c r="A55" s="21">
        <v>45234</v>
      </c>
      <c r="B55" s="22">
        <v>195</v>
      </c>
      <c r="C55" s="22">
        <v>1730</v>
      </c>
      <c r="D55" s="30">
        <v>0.101298701298701</v>
      </c>
    </row>
    <row r="56" spans="1:4" ht="14.4">
      <c r="A56" s="21">
        <v>45235</v>
      </c>
      <c r="B56" s="22">
        <v>252</v>
      </c>
      <c r="C56" s="22">
        <v>1915</v>
      </c>
      <c r="D56" s="30">
        <v>0.116289801568989</v>
      </c>
    </row>
    <row r="57" spans="1:4" ht="14.4">
      <c r="A57" s="21">
        <v>45236</v>
      </c>
      <c r="B57" s="22">
        <v>337</v>
      </c>
      <c r="C57" s="22">
        <v>2052</v>
      </c>
      <c r="D57" s="30">
        <v>0.141063206362495</v>
      </c>
    </row>
    <row r="58" spans="1:4" ht="14.4">
      <c r="A58" s="21">
        <v>45237</v>
      </c>
      <c r="B58" s="22">
        <v>585</v>
      </c>
      <c r="C58" s="22">
        <v>2352</v>
      </c>
      <c r="D58" s="30">
        <v>0.199182839632278</v>
      </c>
    </row>
    <row r="59" spans="1:4" ht="14.4">
      <c r="A59" s="21">
        <v>45238</v>
      </c>
      <c r="B59" s="22">
        <v>345</v>
      </c>
      <c r="C59" s="22">
        <v>2177</v>
      </c>
      <c r="D59" s="30">
        <v>0.136796193497224</v>
      </c>
    </row>
    <row r="60" spans="1:4" ht="14.4">
      <c r="A60" s="21">
        <v>45239</v>
      </c>
      <c r="B60" s="22">
        <v>297</v>
      </c>
      <c r="C60" s="22">
        <v>2015</v>
      </c>
      <c r="D60" s="30">
        <v>0.128460207612457</v>
      </c>
    </row>
    <row r="61" spans="1:4" ht="14.4">
      <c r="A61" s="21">
        <v>45240</v>
      </c>
      <c r="B61" s="22">
        <v>349</v>
      </c>
      <c r="C61" s="22">
        <v>2096</v>
      </c>
      <c r="D61" s="30">
        <v>0.142740286298568</v>
      </c>
    </row>
    <row r="62" spans="1:4" ht="14.4">
      <c r="A62" s="21">
        <v>45241</v>
      </c>
      <c r="B62" s="22">
        <v>201</v>
      </c>
      <c r="C62" s="22">
        <v>1706</v>
      </c>
      <c r="D62" s="30">
        <v>0.105401153644468</v>
      </c>
    </row>
    <row r="63" spans="1:4" ht="14.4">
      <c r="A63" s="21">
        <v>45242</v>
      </c>
      <c r="B63" s="22">
        <v>289</v>
      </c>
      <c r="C63" s="22">
        <v>1768</v>
      </c>
      <c r="D63" s="30">
        <v>0.140495867768595</v>
      </c>
    </row>
    <row r="64" spans="1:4" ht="14.4">
      <c r="A64" s="22" t="s">
        <v>16</v>
      </c>
      <c r="B64" s="22">
        <v>10159</v>
      </c>
      <c r="C64" s="22">
        <v>61895</v>
      </c>
      <c r="D64" s="30">
        <v>0.140991478613262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