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A1EF9D2D-BD2E-406A-B8E2-48EDCFD2B020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0" i="5" l="1"/>
  <c r="I61" i="3"/>
  <c r="H61" i="3"/>
  <c r="G61" i="3"/>
  <c r="F61" i="3"/>
  <c r="E61" i="3"/>
  <c r="D61" i="3"/>
  <c r="C61" i="3"/>
  <c r="B61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</calcChain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<sst xmlns="http://schemas.openxmlformats.org/spreadsheetml/2006/main" count="83" uniqueCount="61">
  <si>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</si>
  <si>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</si>
  <si>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</si>
  <si>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</si>
  <si>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</si>
  <si>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</si>
  <si>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</si>
  <si>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</si>
  <si>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</si>
  <si>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</si>
  <si>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</si>
  <si>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</si>
  <si>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</si>
  <si>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</si>
  <si>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</si>
  <si>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</si>
  <si>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</si>
  <si>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</si>
  <si>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</si>
  <si>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</si>
  <si>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</si>
  <si>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</si>
  <si>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</si>
  <si>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</si>
  <si>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</si>
  <si>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</si>
  <si>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</si>
  <si>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</si>
  <si>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</si>
  <si>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</si>
  <si>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</si>
  <si>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</si>
  <si>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</si>
  <si>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</si>
  <si>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</si>
  <si>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</si>
  <si>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</si>
  <si>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</si>
  <si>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</si>
  <si>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</si>
  <si>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</si>
  <si>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</si>
  <si>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</si>
  <si>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</si>
  <si>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</si>
  <si>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</si>
  <si>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</si>
  <si>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</si>
  <si>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</si>
  <si>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</si>
  <si>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</si>
  <si>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9572</t>
  </si>
  <si>
    <t>Cumulatif: 20 204 369 prélèvements et 19 915 686 analyses</t>
  </si>
  <si>
    <t>Temps réponse &gt; 24h et &lt; 48h (4,5%)</t>
  </si>
  <si>
    <t>Temps réponse &gt; 48h (0,8%)</t>
  </si>
  <si>
    <t>Backlog*:5,3% (482 analyses)</t>
  </si>
  <si>
    <t>Pourcentage d’analyses réalisées en 24 heures ou moins (tout le Québec) : 95%</t>
  </si>
  <si>
    <t>(9303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</si>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</sst>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[$-F800]dddd\,\ mmmm\ dd\,\ yyyy"/>
    <numFmt numFmtId="166" formatCode="dd\ mmmm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58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8" applyNumberFormat="0" applyFill="0" applyAlignment="0" applyProtection="0"/>
    <xf numFmtId="0" fontId="16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6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6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6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6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6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7" fillId="0" borderId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7" fillId="0" borderId="0" applyFont="0" applyFill="0" applyBorder="0" applyAlignment="0" applyProtection="0"/>
    <xf numFmtId="0" fontId="19" fillId="0" borderId="0"/>
    <xf numFmtId="0" fontId="19" fillId="32" borderId="9" applyNumberFormat="0" applyFont="0" applyAlignment="0" applyProtection="0"/>
    <xf numFmtId="0" fontId="17" fillId="0" borderId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32">
    <xf numFmtId="0" fontId="0" fillId="0" borderId="0" xfId="0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0" fillId="0" borderId="0" xfId="0" applyBorder="1"/>
    <xf numFmtId="0" fontId="1" fillId="0" borderId="0" xfId="0" applyFont="1" applyBorder="1"/>
    <xf numFmtId="0" fontId="1" fillId="0" borderId="13" xfId="0" applyFont="1" applyFill="1" applyBorder="1"/>
    <xf numFmtId="0" fontId="1" fillId="0" borderId="0" xfId="0" applyFont="1" applyFill="1" applyBorder="1" applyAlignment="1"/>
    <xf numFmtId="0" fontId="1" fillId="0" borderId="14" xfId="0" applyFont="1" applyBorder="1"/>
    <xf numFmtId="0" fontId="1" fillId="0" borderId="10" xfId="0" applyFont="1" applyFill="1" applyBorder="1" applyAlignment="1"/>
    <xf numFmtId="0" fontId="0" fillId="0" borderId="0" xfId="0" applyFont="1" applyBorder="1"/>
    <xf numFmtId="164" fontId="1" fillId="0" borderId="11" xfId="6" applyNumberFormat="1" applyFont="1" applyBorder="1"/>
    <xf numFmtId="0" fontId="1" fillId="0" borderId="0" xfId="0" applyFont="1" applyFill="1" applyBorder="1"/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/>
    <xf numFmtId="0" fontId="1" fillId="0" borderId="10" xfId="0" applyFont="1" applyBorder="1"/>
    <xf numFmtId="14" fontId="0" fillId="0" borderId="10" xfId="0" applyNumberFormat="1" applyBorder="1"/>
    <xf numFmtId="0" fontId="0" fillId="0" borderId="10" xfId="0" applyBorder="1"/>
    <xf numFmtId="164" fontId="0" fillId="0" borderId="10" xfId="6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" applyNumberFormat="1" applyFont="1" applyBorder="1"/>
    <xf numFmtId="10" fontId="0" fillId="0" borderId="0" xfId="1" applyNumberFormat="1" applyFont="1"/>
  </cellXfs>
  <cellStyles count="158">
    <cellStyle name="20 % - Accent1" xfId="24" xr:uid="{00000000-0005-0000-0000-000018000000}"/>
    <cellStyle name="20 % - Accent2" xfId="28" xr:uid="{00000000-0005-0000-0000-00001C000000}"/>
    <cellStyle name="20 % - Accent3" xfId="32" xr:uid="{00000000-0005-0000-0000-000020000000}"/>
    <cellStyle name="20 % - Accent4" xfId="36" xr:uid="{00000000-0005-0000-0000-000024000000}"/>
    <cellStyle name="20 % - Accent5" xfId="40" xr:uid="{00000000-0005-0000-0000-000028000000}"/>
    <cellStyle name="20 % - Accent6" xfId="44" xr:uid="{00000000-0005-0000-0000-00002C000000}"/>
    <cellStyle name="40 % - Accent1" xfId="25" xr:uid="{00000000-0005-0000-0000-000019000000}"/>
    <cellStyle name="40 % - Accent2" xfId="29" xr:uid="{00000000-0005-0000-0000-00001D000000}"/>
    <cellStyle name="40 % - Accent3" xfId="33" xr:uid="{00000000-0005-0000-0000-000021000000}"/>
    <cellStyle name="40 % - Accent4" xfId="37" xr:uid="{00000000-0005-0000-0000-000025000000}"/>
    <cellStyle name="40 % - Accent5" xfId="41" xr:uid="{00000000-0005-0000-0000-000029000000}"/>
    <cellStyle name="40 % - Accent6" xfId="45" xr:uid="{00000000-0005-0000-0000-00002D000000}"/>
    <cellStyle name="60 % - Accent1" xfId="26" xr:uid="{00000000-0005-0000-0000-00001A000000}"/>
    <cellStyle name="60 % - Accent2" xfId="30" xr:uid="{00000000-0005-0000-0000-00001E000000}"/>
    <cellStyle name="60 % - Accent3" xfId="34" xr:uid="{00000000-0005-0000-0000-000022000000}"/>
    <cellStyle name="60 % - Accent4" xfId="38" xr:uid="{00000000-0005-0000-0000-000026000000}"/>
    <cellStyle name="60 % - Accent5" xfId="42" xr:uid="{00000000-0005-0000-0000-00002A000000}"/>
    <cellStyle name="60 % - Accent6" xfId="46" xr:uid="{00000000-0005-0000-0000-00002E000000}"/>
    <cellStyle name="Accent1" xfId="23" xr:uid="{00000000-0005-0000-0000-000017000000}"/>
    <cellStyle name="Accent2" xfId="27" xr:uid="{00000000-0005-0000-0000-00001B000000}"/>
    <cellStyle name="Accent3" xfId="31" xr:uid="{00000000-0005-0000-0000-00001F000000}"/>
    <cellStyle name="Accent4" xfId="35" xr:uid="{00000000-0005-0000-0000-000023000000}"/>
    <cellStyle name="Accent5" xfId="39" xr:uid="{00000000-0005-0000-0000-000027000000}"/>
    <cellStyle name="Accent6" xfId="43" xr:uid="{00000000-0005-0000-0000-00002B000000}"/>
    <cellStyle name="Avertissement" xfId="20" xr:uid="{00000000-0005-0000-0000-000014000000}"/>
    <cellStyle name="Calcul" xfId="17" xr:uid="{00000000-0005-0000-0000-000011000000}"/>
    <cellStyle name="Cellule liée" xfId="18" xr:uid="{00000000-0005-0000-0000-000012000000}"/>
    <cellStyle name="Comma" xfId="4" xr:uid="{00000000-0005-0000-0000-000004000000}"/>
    <cellStyle name="Comma [0]" xfId="5" xr:uid="{00000000-0005-0000-0000-000005000000}"/>
    <cellStyle name="Comma [0] 2" xfId="62" xr:uid="{00000000-0005-0000-0000-00003E000000}"/>
    <cellStyle name="Comma [0] 2 2" xfId="80" xr:uid="{00000000-0005-0000-0000-000050000000}"/>
    <cellStyle name="Comma [0] 2 2 2" xfId="122" xr:uid="{00000000-0005-0000-0000-00007A000000}"/>
    <cellStyle name="Comma [0] 2 3" xfId="94" xr:uid="{00000000-0005-0000-0000-00005E000000}"/>
    <cellStyle name="Comma [0] 2 3 2" xfId="136" xr:uid="{00000000-0005-0000-0000-000088000000}"/>
    <cellStyle name="Comma [0] 2 4" xfId="154" xr:uid="{00000000-0005-0000-0000-00009A000000}"/>
    <cellStyle name="Comma [0] 2 5" xfId="108" xr:uid="{00000000-0005-0000-0000-00006C000000}"/>
    <cellStyle name="Comma [0] 3" xfId="73" xr:uid="{00000000-0005-0000-0000-000049000000}"/>
    <cellStyle name="Comma [0] 3 2" xfId="115" xr:uid="{00000000-0005-0000-0000-000073000000}"/>
    <cellStyle name="Comma [0] 4" xfId="87" xr:uid="{00000000-0005-0000-0000-000057000000}"/>
    <cellStyle name="Comma [0] 4 2" xfId="129" xr:uid="{00000000-0005-0000-0000-000081000000}"/>
    <cellStyle name="Comma [0] 5" xfId="143" xr:uid="{00000000-0005-0000-0000-00008F000000}"/>
    <cellStyle name="Comma [0] 6" xfId="101" xr:uid="{00000000-0005-0000-0000-000065000000}"/>
    <cellStyle name="Comma 2" xfId="61" xr:uid="{00000000-0005-0000-0000-00003D000000}"/>
    <cellStyle name="Comma 2 2" xfId="79" xr:uid="{00000000-0005-0000-0000-00004F000000}"/>
    <cellStyle name="Comma 2 2 2" xfId="121" xr:uid="{00000000-0005-0000-0000-000079000000}"/>
    <cellStyle name="Comma 2 3" xfId="93" xr:uid="{00000000-0005-0000-0000-00005D000000}"/>
    <cellStyle name="Comma 2 3 2" xfId="135" xr:uid="{00000000-0005-0000-0000-000087000000}"/>
    <cellStyle name="Comma 2 4" xfId="153" xr:uid="{00000000-0005-0000-0000-000099000000}"/>
    <cellStyle name="Comma 2 5" xfId="107" xr:uid="{00000000-0005-0000-0000-00006B000000}"/>
    <cellStyle name="Comma 3" xfId="72" xr:uid="{00000000-0005-0000-0000-000048000000}"/>
    <cellStyle name="Comma 3 2" xfId="114" xr:uid="{00000000-0005-0000-0000-000072000000}"/>
    <cellStyle name="Comma 4" xfId="86" xr:uid="{00000000-0005-0000-0000-000056000000}"/>
    <cellStyle name="Comma 4 2" xfId="128" xr:uid="{00000000-0005-0000-0000-000080000000}"/>
    <cellStyle name="Comma 5" xfId="142" xr:uid="{00000000-0005-0000-0000-00008E000000}"/>
    <cellStyle name="Comma 6" xfId="148" xr:uid="{00000000-0005-0000-0000-000094000000}"/>
    <cellStyle name="Comma 7" xfId="150" xr:uid="{00000000-0005-0000-0000-000096000000}"/>
    <cellStyle name="Comma 8" xfId="100" xr:uid="{00000000-0005-0000-0000-000064000000}"/>
    <cellStyle name="Currency" xfId="2" xr:uid="{00000000-0005-0000-0000-000002000000}"/>
    <cellStyle name="Currency [0]" xfId="3" xr:uid="{00000000-0005-0000-0000-000003000000}"/>
    <cellStyle name="Currency [0] 2" xfId="60" xr:uid="{00000000-0005-0000-0000-00003C000000}"/>
    <cellStyle name="Currency [0] 2 2" xfId="78" xr:uid="{00000000-0005-0000-0000-00004E000000}"/>
    <cellStyle name="Currency [0] 2 2 2" xfId="120" xr:uid="{00000000-0005-0000-0000-000078000000}"/>
    <cellStyle name="Currency [0] 2 3" xfId="92" xr:uid="{00000000-0005-0000-0000-00005C000000}"/>
    <cellStyle name="Currency [0] 2 3 2" xfId="134" xr:uid="{00000000-0005-0000-0000-000086000000}"/>
    <cellStyle name="Currency [0] 2 4" xfId="152" xr:uid="{00000000-0005-0000-0000-000098000000}"/>
    <cellStyle name="Currency [0] 2 5" xfId="106" xr:uid="{00000000-0005-0000-0000-00006A000000}"/>
    <cellStyle name="Currency [0] 3" xfId="71" xr:uid="{00000000-0005-0000-0000-000047000000}"/>
    <cellStyle name="Currency [0] 3 2" xfId="113" xr:uid="{00000000-0005-0000-0000-000071000000}"/>
    <cellStyle name="Currency [0] 4" xfId="85" xr:uid="{00000000-0005-0000-0000-000055000000}"/>
    <cellStyle name="Currency [0] 4 2" xfId="127" xr:uid="{00000000-0005-0000-0000-00007F000000}"/>
    <cellStyle name="Currency [0] 5" xfId="141" xr:uid="{00000000-0005-0000-0000-00008D000000}"/>
    <cellStyle name="Currency [0] 6" xfId="99" xr:uid="{00000000-0005-0000-0000-000063000000}"/>
    <cellStyle name="Currency 2" xfId="59" xr:uid="{00000000-0005-0000-0000-00003B000000}"/>
    <cellStyle name="Currency 2 2" xfId="77" xr:uid="{00000000-0005-0000-0000-00004D000000}"/>
    <cellStyle name="Currency 2 2 2" xfId="119" xr:uid="{00000000-0005-0000-0000-000077000000}"/>
    <cellStyle name="Currency 2 3" xfId="91" xr:uid="{00000000-0005-0000-0000-00005B000000}"/>
    <cellStyle name="Currency 2 3 2" xfId="133" xr:uid="{00000000-0005-0000-0000-000085000000}"/>
    <cellStyle name="Currency 2 4" xfId="151" xr:uid="{00000000-0005-0000-0000-000097000000}"/>
    <cellStyle name="Currency 2 5" xfId="105" xr:uid="{00000000-0005-0000-0000-000069000000}"/>
    <cellStyle name="Currency 3" xfId="70" xr:uid="{00000000-0005-0000-0000-000046000000}"/>
    <cellStyle name="Currency 3 2" xfId="112" xr:uid="{00000000-0005-0000-0000-000070000000}"/>
    <cellStyle name="Currency 4" xfId="84" xr:uid="{00000000-0005-0000-0000-000054000000}"/>
    <cellStyle name="Currency 4 2" xfId="126" xr:uid="{00000000-0005-0000-0000-00007E000000}"/>
    <cellStyle name="Currency 5" xfId="140" xr:uid="{00000000-0005-0000-0000-00008C000000}"/>
    <cellStyle name="Currency 6" xfId="149" xr:uid="{00000000-0005-0000-0000-000095000000}"/>
    <cellStyle name="Currency 7" xfId="146" xr:uid="{00000000-0005-0000-0000-000092000000}"/>
    <cellStyle name="Currency 8" xfId="98" xr:uid="{00000000-0005-0000-0000-000062000000}"/>
    <cellStyle name="Entrée" xfId="15" xr:uid="{00000000-0005-0000-0000-00000F000000}"/>
    <cellStyle name="Insatisfaisant" xfId="13" xr:uid="{00000000-0005-0000-0000-00000D000000}"/>
    <cellStyle name="Lien hypertexte 2" xfId="54" xr:uid="{00000000-0005-0000-0000-000036000000}"/>
    <cellStyle name="Milliers 2" xfId="49" xr:uid="{00000000-0005-0000-0000-000031000000}"/>
    <cellStyle name="Milliers 2 2" xfId="64" xr:uid="{00000000-0005-0000-0000-000040000000}"/>
    <cellStyle name="Milliers 2 2 2" xfId="81" xr:uid="{00000000-0005-0000-0000-000051000000}"/>
    <cellStyle name="Milliers 2 2 2 2" xfId="123" xr:uid="{00000000-0005-0000-0000-00007B000000}"/>
    <cellStyle name="Milliers 2 2 3" xfId="95" xr:uid="{00000000-0005-0000-0000-00005F000000}"/>
    <cellStyle name="Milliers 2 2 3 2" xfId="137" xr:uid="{00000000-0005-0000-0000-000089000000}"/>
    <cellStyle name="Milliers 2 2 4" xfId="155" xr:uid="{00000000-0005-0000-0000-00009B000000}"/>
    <cellStyle name="Milliers 2 2 5" xfId="109" xr:uid="{00000000-0005-0000-0000-00006D000000}"/>
    <cellStyle name="Milliers 2 3" xfId="74" xr:uid="{00000000-0005-0000-0000-00004A000000}"/>
    <cellStyle name="Milliers 2 3 2" xfId="116" xr:uid="{00000000-0005-0000-0000-000074000000}"/>
    <cellStyle name="Milliers 2 4" xfId="88" xr:uid="{00000000-0005-0000-0000-000058000000}"/>
    <cellStyle name="Milliers 2 4 2" xfId="130" xr:uid="{00000000-0005-0000-0000-000082000000}"/>
    <cellStyle name="Milliers 2 5" xfId="144" xr:uid="{00000000-0005-0000-0000-000090000000}"/>
    <cellStyle name="Milliers 2 6" xfId="102" xr:uid="{00000000-0005-0000-0000-000066000000}"/>
    <cellStyle name="Milliers 3" xfId="65" xr:uid="{00000000-0005-0000-0000-000041000000}"/>
    <cellStyle name="Milliers 3 2" xfId="82" xr:uid="{00000000-0005-0000-0000-000052000000}"/>
    <cellStyle name="Milliers 3 2 2" xfId="124" xr:uid="{00000000-0005-0000-0000-00007C000000}"/>
    <cellStyle name="Milliers 3 3" xfId="96" xr:uid="{00000000-0005-0000-0000-000060000000}"/>
    <cellStyle name="Milliers 3 3 2" xfId="138" xr:uid="{00000000-0005-0000-0000-00008A000000}"/>
    <cellStyle name="Milliers 3 4" xfId="156" xr:uid="{00000000-0005-0000-0000-00009C000000}"/>
    <cellStyle name="Milliers 3 5" xfId="110" xr:uid="{00000000-0005-0000-0000-00006E000000}"/>
    <cellStyle name="Milliers 4" xfId="50" xr:uid="{00000000-0005-0000-0000-000032000000}"/>
    <cellStyle name="Milliers 4 2" xfId="75" xr:uid="{00000000-0005-0000-0000-00004B000000}"/>
    <cellStyle name="Milliers 4 2 2" xfId="117" xr:uid="{00000000-0005-0000-0000-000075000000}"/>
    <cellStyle name="Milliers 4 3" xfId="103" xr:uid="{00000000-0005-0000-0000-000067000000}"/>
    <cellStyle name="Milliers 5" xfId="89" xr:uid="{00000000-0005-0000-0000-000059000000}"/>
    <cellStyle name="Milliers 5 2" xfId="131" xr:uid="{00000000-0005-0000-0000-000083000000}"/>
    <cellStyle name="Milliers 6" xfId="145" xr:uid="{00000000-0005-0000-0000-000091000000}"/>
    <cellStyle name="Monétaire 2" xfId="68" xr:uid="{00000000-0005-0000-0000-000044000000}"/>
    <cellStyle name="Monétaire 2 2" xfId="83" xr:uid="{00000000-0005-0000-0000-000053000000}"/>
    <cellStyle name="Monétaire 2 2 2" xfId="125" xr:uid="{00000000-0005-0000-0000-00007D000000}"/>
    <cellStyle name="Monétaire 2 3" xfId="97" xr:uid="{00000000-0005-0000-0000-000061000000}"/>
    <cellStyle name="Monétaire 2 3 2" xfId="139" xr:uid="{00000000-0005-0000-0000-00008B000000}"/>
    <cellStyle name="Monétaire 2 4" xfId="157" xr:uid="{00000000-0005-0000-0000-00009D000000}"/>
    <cellStyle name="Monétaire 2 5" xfId="111" xr:uid="{00000000-0005-0000-0000-00006F000000}"/>
    <cellStyle name="Monétaire 3" xfId="53" xr:uid="{00000000-0005-0000-0000-000035000000}"/>
    <cellStyle name="Monétaire 3 2" xfId="76" xr:uid="{00000000-0005-0000-0000-00004C000000}"/>
    <cellStyle name="Monétaire 3 2 2" xfId="118" xr:uid="{00000000-0005-0000-0000-000076000000}"/>
    <cellStyle name="Monétaire 3 3" xfId="104" xr:uid="{00000000-0005-0000-0000-000068000000}"/>
    <cellStyle name="Monétaire 4" xfId="90" xr:uid="{00000000-0005-0000-0000-00005A000000}"/>
    <cellStyle name="Monétaire 4 2" xfId="132" xr:uid="{00000000-0005-0000-0000-000084000000}"/>
    <cellStyle name="Monétaire 5" xfId="147" xr:uid="{00000000-0005-0000-0000-000093000000}"/>
    <cellStyle name="Neutre" xfId="14" xr:uid="{00000000-0005-0000-0000-00000E000000}"/>
    <cellStyle name="Normal" xfId="0" builtinId="0"/>
    <cellStyle name="Normal 2" xfId="48" xr:uid="{00000000-0005-0000-0000-000030000000}"/>
    <cellStyle name="Normal 2 2" xfId="63" xr:uid="{00000000-0005-0000-0000-00003F000000}"/>
    <cellStyle name="Normal 3" xfId="51" xr:uid="{00000000-0005-0000-0000-000033000000}"/>
    <cellStyle name="Normal 3 2" xfId="66" xr:uid="{00000000-0005-0000-0000-000042000000}"/>
    <cellStyle name="Normal 4" xfId="56" xr:uid="{00000000-0005-0000-0000-000038000000}"/>
    <cellStyle name="Normal 5" xfId="58" xr:uid="{00000000-0005-0000-0000-00003A000000}"/>
    <cellStyle name="Normal 6" xfId="47" xr:uid="{00000000-0005-0000-0000-00002F000000}"/>
    <cellStyle name="Note 2" xfId="57" xr:uid="{00000000-0005-0000-0000-000039000000}"/>
    <cellStyle name="Percent" xfId="1" xr:uid="{00000000-0005-0000-0000-000001000000}"/>
    <cellStyle name="Pourcentage" xfId="6" xr:uid="{00000000-0005-0000-0000-000006000000}"/>
    <cellStyle name="Pourcentage 2" xfId="52" xr:uid="{00000000-0005-0000-0000-000034000000}"/>
    <cellStyle name="Pourcentage 2 2" xfId="67" xr:uid="{00000000-0005-0000-0000-000043000000}"/>
    <cellStyle name="Pourcentage 3" xfId="69" xr:uid="{00000000-0005-0000-0000-000045000000}"/>
    <cellStyle name="Pourcentage 4" xfId="55" xr:uid="{00000000-0005-0000-0000-000037000000}"/>
    <cellStyle name="Satisfaisant" xfId="12" xr:uid="{00000000-0005-0000-0000-00000C000000}"/>
    <cellStyle name="Sortie" xfId="16" xr:uid="{00000000-0005-0000-0000-000010000000}"/>
    <cellStyle name="Texte explicatif" xfId="21" xr:uid="{00000000-0005-0000-0000-000015000000}"/>
    <cellStyle name="Titre" xfId="7" xr:uid="{00000000-0005-0000-0000-000007000000}"/>
    <cellStyle name="Titre 1" xfId="8" xr:uid="{00000000-0005-0000-0000-000008000000}"/>
    <cellStyle name="Titre 2" xfId="9" xr:uid="{00000000-0005-0000-0000-000009000000}"/>
    <cellStyle name="Titre 3" xfId="10" xr:uid="{00000000-0005-0000-0000-00000A000000}"/>
    <cellStyle name="Titre 4" xfId="11" xr:uid="{00000000-0005-0000-0000-00000B000000}"/>
    <cellStyle name="Total" xfId="22" xr:uid="{00000000-0005-0000-0000-000016000000}"/>
    <cellStyle name="Vérification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44861</c:v>
                </c:pt>
                <c:pt idx="1">
                  <c:v>44862</c:v>
                </c:pt>
                <c:pt idx="2">
                  <c:v>44863</c:v>
                </c:pt>
                <c:pt idx="3">
                  <c:v>44864</c:v>
                </c:pt>
                <c:pt idx="4">
                  <c:v>44865</c:v>
                </c:pt>
                <c:pt idx="5">
                  <c:v>44866</c:v>
                </c:pt>
                <c:pt idx="6">
                  <c:v>44867</c:v>
                </c:pt>
                <c:pt idx="7">
                  <c:v>44868</c:v>
                </c:pt>
                <c:pt idx="8">
                  <c:v>44869</c:v>
                </c:pt>
                <c:pt idx="9">
                  <c:v>44870</c:v>
                </c:pt>
                <c:pt idx="10">
                  <c:v>44871</c:v>
                </c:pt>
                <c:pt idx="11">
                  <c:v>44872</c:v>
                </c:pt>
                <c:pt idx="12">
                  <c:v>44873</c:v>
                </c:pt>
                <c:pt idx="13">
                  <c:v>44874</c:v>
                </c:pt>
                <c:pt idx="14">
                  <c:v>44875</c:v>
                </c:pt>
                <c:pt idx="15">
                  <c:v>44876</c:v>
                </c:pt>
                <c:pt idx="16">
                  <c:v>44877</c:v>
                </c:pt>
                <c:pt idx="17">
                  <c:v>44878</c:v>
                </c:pt>
                <c:pt idx="18">
                  <c:v>44879</c:v>
                </c:pt>
                <c:pt idx="19">
                  <c:v>44880</c:v>
                </c:pt>
                <c:pt idx="20">
                  <c:v>44881</c:v>
                </c:pt>
                <c:pt idx="21">
                  <c:v>44882</c:v>
                </c:pt>
                <c:pt idx="22">
                  <c:v>44883</c:v>
                </c:pt>
                <c:pt idx="23">
                  <c:v>44884</c:v>
                </c:pt>
                <c:pt idx="24">
                  <c:v>44885</c:v>
                </c:pt>
                <c:pt idx="25">
                  <c:v>44886</c:v>
                </c:pt>
                <c:pt idx="26">
                  <c:v>44887</c:v>
                </c:pt>
                <c:pt idx="27">
                  <c:v>44888</c:v>
                </c:pt>
                <c:pt idx="28">
                  <c:v>44889</c:v>
                </c:pt>
                <c:pt idx="29">
                  <c:v>44890</c:v>
                </c:pt>
              </c:numCache>
            </c:numRef>
          </c:cat>
          <c:val>
            <c:numRef>
              <c:f>'Données quotidiennes'!$B$34:$B$63</c:f>
              <c:numCache>
                <c:formatCode>0</c:formatCode>
                <c:ptCount val="30"/>
                <c:pt idx="0">
                  <c:v>10812</c:v>
                </c:pt>
                <c:pt idx="1">
                  <c:v>9379</c:v>
                </c:pt>
                <c:pt idx="2">
                  <c:v>7678</c:v>
                </c:pt>
                <c:pt idx="3">
                  <c:v>8216</c:v>
                </c:pt>
                <c:pt idx="4">
                  <c:v>12011</c:v>
                </c:pt>
                <c:pt idx="5">
                  <c:v>12115</c:v>
                </c:pt>
                <c:pt idx="6">
                  <c:v>11834</c:v>
                </c:pt>
                <c:pt idx="7">
                  <c:v>10754</c:v>
                </c:pt>
                <c:pt idx="8">
                  <c:v>9033</c:v>
                </c:pt>
                <c:pt idx="9">
                  <c:v>7780</c:v>
                </c:pt>
                <c:pt idx="10">
                  <c:v>8469</c:v>
                </c:pt>
                <c:pt idx="11">
                  <c:v>12192</c:v>
                </c:pt>
                <c:pt idx="12">
                  <c:v>11964</c:v>
                </c:pt>
                <c:pt idx="13">
                  <c:v>11363</c:v>
                </c:pt>
                <c:pt idx="14">
                  <c:v>9668</c:v>
                </c:pt>
                <c:pt idx="15">
                  <c:v>8337</c:v>
                </c:pt>
                <c:pt idx="16">
                  <c:v>7593</c:v>
                </c:pt>
                <c:pt idx="17">
                  <c:v>7847</c:v>
                </c:pt>
                <c:pt idx="18">
                  <c:v>11569</c:v>
                </c:pt>
                <c:pt idx="19">
                  <c:v>10907</c:v>
                </c:pt>
                <c:pt idx="20">
                  <c:v>10633</c:v>
                </c:pt>
                <c:pt idx="21">
                  <c:v>9940</c:v>
                </c:pt>
                <c:pt idx="22">
                  <c:v>9151</c:v>
                </c:pt>
                <c:pt idx="23">
                  <c:v>7406</c:v>
                </c:pt>
                <c:pt idx="24">
                  <c:v>8162</c:v>
                </c:pt>
                <c:pt idx="25">
                  <c:v>12245</c:v>
                </c:pt>
                <c:pt idx="26">
                  <c:v>12193</c:v>
                </c:pt>
                <c:pt idx="27">
                  <c:v>11799</c:v>
                </c:pt>
                <c:pt idx="28">
                  <c:v>10116</c:v>
                </c:pt>
                <c:pt idx="29">
                  <c:v>9572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42-46BB-BE55-FBAAC7942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503"/>
        <c:axId val="52836626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44861</c:v>
                </c:pt>
                <c:pt idx="1">
                  <c:v>44862</c:v>
                </c:pt>
                <c:pt idx="2">
                  <c:v>44863</c:v>
                </c:pt>
                <c:pt idx="3">
                  <c:v>44864</c:v>
                </c:pt>
                <c:pt idx="4">
                  <c:v>44865</c:v>
                </c:pt>
                <c:pt idx="5">
                  <c:v>44866</c:v>
                </c:pt>
                <c:pt idx="6">
                  <c:v>44867</c:v>
                </c:pt>
                <c:pt idx="7">
                  <c:v>44868</c:v>
                </c:pt>
                <c:pt idx="8">
                  <c:v>44869</c:v>
                </c:pt>
                <c:pt idx="9">
                  <c:v>44870</c:v>
                </c:pt>
                <c:pt idx="10">
                  <c:v>44871</c:v>
                </c:pt>
                <c:pt idx="11">
                  <c:v>44872</c:v>
                </c:pt>
                <c:pt idx="12">
                  <c:v>44873</c:v>
                </c:pt>
                <c:pt idx="13">
                  <c:v>44874</c:v>
                </c:pt>
                <c:pt idx="14">
                  <c:v>44875</c:v>
                </c:pt>
                <c:pt idx="15">
                  <c:v>44876</c:v>
                </c:pt>
                <c:pt idx="16">
                  <c:v>44877</c:v>
                </c:pt>
                <c:pt idx="17">
                  <c:v>44878</c:v>
                </c:pt>
                <c:pt idx="18">
                  <c:v>44879</c:v>
                </c:pt>
                <c:pt idx="19">
                  <c:v>44880</c:v>
                </c:pt>
                <c:pt idx="20">
                  <c:v>44881</c:v>
                </c:pt>
                <c:pt idx="21">
                  <c:v>44882</c:v>
                </c:pt>
                <c:pt idx="22">
                  <c:v>44883</c:v>
                </c:pt>
                <c:pt idx="23">
                  <c:v>44884</c:v>
                </c:pt>
                <c:pt idx="24">
                  <c:v>44885</c:v>
                </c:pt>
                <c:pt idx="25">
                  <c:v>44886</c:v>
                </c:pt>
                <c:pt idx="26">
                  <c:v>44887</c:v>
                </c:pt>
                <c:pt idx="27">
                  <c:v>44888</c:v>
                </c:pt>
                <c:pt idx="28">
                  <c:v>44889</c:v>
                </c:pt>
                <c:pt idx="29">
                  <c:v>44890</c:v>
                </c:pt>
              </c:numCache>
            </c:numRef>
          </c:cat>
          <c:val>
            <c:numRef>
              <c:f>'Données quotidiennes'!$C$34:$C$63</c:f>
              <c:numCache>
                <c:formatCode>0</c:formatCode>
                <c:ptCount val="30"/>
                <c:pt idx="0">
                  <c:v>10221</c:v>
                </c:pt>
                <c:pt idx="1">
                  <c:v>9527</c:v>
                </c:pt>
                <c:pt idx="2">
                  <c:v>7747</c:v>
                </c:pt>
                <c:pt idx="3">
                  <c:v>7776</c:v>
                </c:pt>
                <c:pt idx="4">
                  <c:v>10096</c:v>
                </c:pt>
                <c:pt idx="5">
                  <c:v>12024</c:v>
                </c:pt>
                <c:pt idx="6">
                  <c:v>10875</c:v>
                </c:pt>
                <c:pt idx="7">
                  <c:v>10316</c:v>
                </c:pt>
                <c:pt idx="8">
                  <c:v>8925</c:v>
                </c:pt>
                <c:pt idx="9">
                  <c:v>7516</c:v>
                </c:pt>
                <c:pt idx="10">
                  <c:v>8238</c:v>
                </c:pt>
                <c:pt idx="11">
                  <c:v>10395</c:v>
                </c:pt>
                <c:pt idx="12">
                  <c:v>11160</c:v>
                </c:pt>
                <c:pt idx="13">
                  <c:v>11371</c:v>
                </c:pt>
                <c:pt idx="14">
                  <c:v>9288</c:v>
                </c:pt>
                <c:pt idx="15">
                  <c:v>8269</c:v>
                </c:pt>
                <c:pt idx="16">
                  <c:v>7555</c:v>
                </c:pt>
                <c:pt idx="17">
                  <c:v>7185</c:v>
                </c:pt>
                <c:pt idx="18">
                  <c:v>10220</c:v>
                </c:pt>
                <c:pt idx="19">
                  <c:v>10986</c:v>
                </c:pt>
                <c:pt idx="20">
                  <c:v>9870</c:v>
                </c:pt>
                <c:pt idx="21">
                  <c:v>9244</c:v>
                </c:pt>
                <c:pt idx="22">
                  <c:v>8293</c:v>
                </c:pt>
                <c:pt idx="23">
                  <c:v>7524</c:v>
                </c:pt>
                <c:pt idx="24">
                  <c:v>8198</c:v>
                </c:pt>
                <c:pt idx="25">
                  <c:v>10053</c:v>
                </c:pt>
                <c:pt idx="26">
                  <c:v>11759</c:v>
                </c:pt>
                <c:pt idx="27">
                  <c:v>11311</c:v>
                </c:pt>
                <c:pt idx="28">
                  <c:v>9519</c:v>
                </c:pt>
                <c:pt idx="29">
                  <c:v>9303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42-46BB-BE55-FBAAC7942A60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44861</c:v>
                </c:pt>
                <c:pt idx="1">
                  <c:v>44862</c:v>
                </c:pt>
                <c:pt idx="2">
                  <c:v>44863</c:v>
                </c:pt>
                <c:pt idx="3">
                  <c:v>44864</c:v>
                </c:pt>
                <c:pt idx="4">
                  <c:v>44865</c:v>
                </c:pt>
                <c:pt idx="5">
                  <c:v>44866</c:v>
                </c:pt>
                <c:pt idx="6">
                  <c:v>44867</c:v>
                </c:pt>
                <c:pt idx="7">
                  <c:v>44868</c:v>
                </c:pt>
                <c:pt idx="8">
                  <c:v>44869</c:v>
                </c:pt>
                <c:pt idx="9">
                  <c:v>44870</c:v>
                </c:pt>
                <c:pt idx="10">
                  <c:v>44871</c:v>
                </c:pt>
                <c:pt idx="11">
                  <c:v>44872</c:v>
                </c:pt>
                <c:pt idx="12">
                  <c:v>44873</c:v>
                </c:pt>
                <c:pt idx="13">
                  <c:v>44874</c:v>
                </c:pt>
                <c:pt idx="14">
                  <c:v>44875</c:v>
                </c:pt>
                <c:pt idx="15">
                  <c:v>44876</c:v>
                </c:pt>
                <c:pt idx="16">
                  <c:v>44877</c:v>
                </c:pt>
                <c:pt idx="17">
                  <c:v>44878</c:v>
                </c:pt>
                <c:pt idx="18">
                  <c:v>44879</c:v>
                </c:pt>
                <c:pt idx="19">
                  <c:v>44880</c:v>
                </c:pt>
                <c:pt idx="20">
                  <c:v>44881</c:v>
                </c:pt>
                <c:pt idx="21">
                  <c:v>44882</c:v>
                </c:pt>
                <c:pt idx="22">
                  <c:v>44883</c:v>
                </c:pt>
                <c:pt idx="23">
                  <c:v>44884</c:v>
                </c:pt>
                <c:pt idx="24">
                  <c:v>44885</c:v>
                </c:pt>
                <c:pt idx="25">
                  <c:v>44886</c:v>
                </c:pt>
                <c:pt idx="26">
                  <c:v>44887</c:v>
                </c:pt>
                <c:pt idx="27">
                  <c:v>44888</c:v>
                </c:pt>
                <c:pt idx="28">
                  <c:v>44889</c:v>
                </c:pt>
                <c:pt idx="29">
                  <c:v>44890</c:v>
                </c:pt>
              </c:numCache>
            </c:numRef>
          </c:cat>
          <c:val>
            <c:numRef>
              <c:f>'Données quotidiennes'!$D$34:$D$63</c:f>
              <c:numCache>
                <c:formatCode>0</c:formatCode>
                <c:ptCount val="30"/>
                <c:pt idx="0">
                  <c:v>46305</c:v>
                </c:pt>
                <c:pt idx="1">
                  <c:v>46305</c:v>
                </c:pt>
                <c:pt idx="2">
                  <c:v>46305</c:v>
                </c:pt>
                <c:pt idx="3">
                  <c:v>46305</c:v>
                </c:pt>
                <c:pt idx="4">
                  <c:v>46305</c:v>
                </c:pt>
                <c:pt idx="5">
                  <c:v>46305</c:v>
                </c:pt>
                <c:pt idx="6">
                  <c:v>46305</c:v>
                </c:pt>
                <c:pt idx="7">
                  <c:v>46305</c:v>
                </c:pt>
                <c:pt idx="8">
                  <c:v>46305</c:v>
                </c:pt>
                <c:pt idx="9">
                  <c:v>46305</c:v>
                </c:pt>
                <c:pt idx="10">
                  <c:v>46305</c:v>
                </c:pt>
                <c:pt idx="11">
                  <c:v>46305</c:v>
                </c:pt>
                <c:pt idx="12">
                  <c:v>46305</c:v>
                </c:pt>
                <c:pt idx="13">
                  <c:v>46305</c:v>
                </c:pt>
                <c:pt idx="14">
                  <c:v>46305</c:v>
                </c:pt>
                <c:pt idx="15">
                  <c:v>46305</c:v>
                </c:pt>
                <c:pt idx="16">
                  <c:v>46305</c:v>
                </c:pt>
                <c:pt idx="17">
                  <c:v>46305</c:v>
                </c:pt>
                <c:pt idx="18">
                  <c:v>46305</c:v>
                </c:pt>
                <c:pt idx="19">
                  <c:v>46305</c:v>
                </c:pt>
                <c:pt idx="20">
                  <c:v>46305</c:v>
                </c:pt>
                <c:pt idx="21">
                  <c:v>46305</c:v>
                </c:pt>
                <c:pt idx="22">
                  <c:v>46305</c:v>
                </c:pt>
                <c:pt idx="23">
                  <c:v>46305</c:v>
                </c:pt>
                <c:pt idx="24">
                  <c:v>46305</c:v>
                </c:pt>
                <c:pt idx="25">
                  <c:v>46305</c:v>
                </c:pt>
                <c:pt idx="26">
                  <c:v>46305</c:v>
                </c:pt>
                <c:pt idx="27">
                  <c:v>46305</c:v>
                </c:pt>
                <c:pt idx="28">
                  <c:v>46305</c:v>
                </c:pt>
                <c:pt idx="29">
                  <c:v>46305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42-46BB-BE55-FBAAC7942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503"/>
        <c:axId val="52836626"/>
      </c:lineChart>
      <c:dateAx>
        <c:axId val="88503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2836626"/>
        <c:crosses val="autoZero"/>
        <c:auto val="1"/>
        <c:lblOffset val="100"/>
        <c:baseTimeUnit val="days"/>
      </c:dateAx>
      <c:valAx>
        <c:axId val="52836626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88503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925E-2"/>
          <c:y val="0.95"/>
          <c:w val="0.67300000000000004"/>
          <c:h val="3.6999999999999998E-2"/>
        </c:manualLayout>
      </c:layout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750000000000003E-2"/>
          <c:y val="0.1095"/>
          <c:w val="0.94799999999999995"/>
          <c:h val="0.61775000000000002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Volumétrie!$G$45:$G$60</c:f>
              <c:numCache>
                <c:formatCode>General</c:formatCode>
                <c:ptCount val="16"/>
                <c:pt idx="0">
                  <c:v>0</c:v>
                </c:pt>
                <c:pt idx="1">
                  <c:v>-23</c:v>
                </c:pt>
                <c:pt idx="2">
                  <c:v>-51</c:v>
                </c:pt>
                <c:pt idx="3">
                  <c:v>-4</c:v>
                </c:pt>
                <c:pt idx="4">
                  <c:v>-8</c:v>
                </c:pt>
                <c:pt idx="5">
                  <c:v>-99</c:v>
                </c:pt>
                <c:pt idx="6">
                  <c:v>-17</c:v>
                </c:pt>
                <c:pt idx="7">
                  <c:v>-1</c:v>
                </c:pt>
                <c:pt idx="8">
                  <c:v>0</c:v>
                </c:pt>
                <c:pt idx="9">
                  <c:v>-132</c:v>
                </c:pt>
                <c:pt idx="10">
                  <c:v>-137</c:v>
                </c:pt>
                <c:pt idx="11">
                  <c:v>-10</c:v>
                </c:pt>
                <c:pt idx="12">
                  <c:v>0</c:v>
                </c:pt>
                <c:pt idx="13">
                  <c:v>-2</c:v>
                </c:pt>
                <c:pt idx="14">
                  <c:v>-3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98-4062-B0CB-65DEA74CF39A}"/>
            </c:ext>
          </c:extLst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General</c:formatCode>
                <c:ptCount val="16"/>
                <c:pt idx="0">
                  <c:v>330</c:v>
                </c:pt>
                <c:pt idx="1">
                  <c:v>436</c:v>
                </c:pt>
                <c:pt idx="2">
                  <c:v>1175</c:v>
                </c:pt>
                <c:pt idx="3">
                  <c:v>682</c:v>
                </c:pt>
                <c:pt idx="4">
                  <c:v>340</c:v>
                </c:pt>
                <c:pt idx="5">
                  <c:v>1361</c:v>
                </c:pt>
                <c:pt idx="6">
                  <c:v>1008</c:v>
                </c:pt>
                <c:pt idx="7">
                  <c:v>307</c:v>
                </c:pt>
                <c:pt idx="8">
                  <c:v>237</c:v>
                </c:pt>
                <c:pt idx="9">
                  <c:v>1619</c:v>
                </c:pt>
                <c:pt idx="10">
                  <c:v>1455</c:v>
                </c:pt>
                <c:pt idx="11">
                  <c:v>76</c:v>
                </c:pt>
                <c:pt idx="12">
                  <c:v>0</c:v>
                </c:pt>
                <c:pt idx="13">
                  <c:v>264</c:v>
                </c:pt>
                <c:pt idx="14">
                  <c:v>13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98-4062-B0CB-65DEA74CF39A}"/>
            </c:ext>
          </c:extLst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870</c:v>
                </c:pt>
                <c:pt idx="1">
                  <c:v>564</c:v>
                </c:pt>
                <c:pt idx="2">
                  <c:v>1825</c:v>
                </c:pt>
                <c:pt idx="3">
                  <c:v>2818</c:v>
                </c:pt>
                <c:pt idx="4">
                  <c:v>1758</c:v>
                </c:pt>
                <c:pt idx="5">
                  <c:v>5139</c:v>
                </c:pt>
                <c:pt idx="6">
                  <c:v>2992</c:v>
                </c:pt>
                <c:pt idx="7">
                  <c:v>493</c:v>
                </c:pt>
                <c:pt idx="8">
                  <c:v>1663</c:v>
                </c:pt>
                <c:pt idx="9">
                  <c:v>4039</c:v>
                </c:pt>
                <c:pt idx="10">
                  <c:v>5105</c:v>
                </c:pt>
                <c:pt idx="11">
                  <c:v>424</c:v>
                </c:pt>
                <c:pt idx="12">
                  <c:v>0</c:v>
                </c:pt>
                <c:pt idx="13">
                  <c:v>8998</c:v>
                </c:pt>
                <c:pt idx="14">
                  <c:v>293</c:v>
                </c:pt>
                <c:pt idx="1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98-4062-B0CB-65DEA74CF39A}"/>
            </c:ext>
          </c:extLst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98-4062-B0CB-65DEA74CF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00136"/>
        <c:axId val="31004154"/>
      </c:barChart>
      <c:catAx>
        <c:axId val="2300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1004154"/>
        <c:crosses val="autoZero"/>
        <c:auto val="1"/>
        <c:lblAlgn val="ctr"/>
        <c:lblOffset val="100"/>
        <c:noMultiLvlLbl val="0"/>
      </c:catAx>
      <c:valAx>
        <c:axId val="31004154"/>
        <c:scaling>
          <c:orientation val="minMax"/>
          <c:max val="10000"/>
          <c:min val="-900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300136"/>
        <c:crosses val="autoZero"/>
        <c:crossBetween val="between"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3.125E-2"/>
          <c:y val="0.79049999999999998"/>
          <c:w val="0.39424999999999999"/>
          <c:h val="0.18925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499999999999999E-2"/>
          <c:y val="0.20150000000000001"/>
          <c:w val="0.95399999999999996"/>
          <c:h val="0.51049999999999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1</c:v>
                </c:pt>
                <c:pt idx="1">
                  <c:v>0.94724770642201805</c:v>
                </c:pt>
                <c:pt idx="2">
                  <c:v>0.95659574468085096</c:v>
                </c:pt>
                <c:pt idx="3">
                  <c:v>0.99413489736070404</c:v>
                </c:pt>
                <c:pt idx="4">
                  <c:v>0.97647058823529398</c:v>
                </c:pt>
                <c:pt idx="5">
                  <c:v>0.92725936811168297</c:v>
                </c:pt>
                <c:pt idx="6">
                  <c:v>0.98313492063492103</c:v>
                </c:pt>
                <c:pt idx="7">
                  <c:v>0.99674267100977199</c:v>
                </c:pt>
                <c:pt idx="8">
                  <c:v>1</c:v>
                </c:pt>
                <c:pt idx="9">
                  <c:v>0.91846819024088899</c:v>
                </c:pt>
                <c:pt idx="10">
                  <c:v>0.90584192439862499</c:v>
                </c:pt>
                <c:pt idx="11">
                  <c:v>0.86842105263157898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46-46CD-8392-6E49CE9BFC3E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(4,5%)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0</c:v>
                </c:pt>
                <c:pt idx="1">
                  <c:v>5.2752293577981599E-2</c:v>
                </c:pt>
                <c:pt idx="2">
                  <c:v>3.8297872340425497E-2</c:v>
                </c:pt>
                <c:pt idx="3">
                  <c:v>4.3988269794721403E-3</c:v>
                </c:pt>
                <c:pt idx="4">
                  <c:v>5.8823529411764696E-3</c:v>
                </c:pt>
                <c:pt idx="5">
                  <c:v>7.1271124173401895E-2</c:v>
                </c:pt>
                <c:pt idx="6">
                  <c:v>1.6865079365079399E-2</c:v>
                </c:pt>
                <c:pt idx="7">
                  <c:v>3.2573289902280101E-3</c:v>
                </c:pt>
                <c:pt idx="8">
                  <c:v>0</c:v>
                </c:pt>
                <c:pt idx="9">
                  <c:v>5.7442865966646099E-2</c:v>
                </c:pt>
                <c:pt idx="10">
                  <c:v>7.9037800687285206E-2</c:v>
                </c:pt>
                <c:pt idx="11">
                  <c:v>0.13157894736842099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46-46CD-8392-6E49CE9BFC3E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(0,8%)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5.1063829787233997E-3</c:v>
                </c:pt>
                <c:pt idx="3">
                  <c:v>1.46627565982405E-3</c:v>
                </c:pt>
                <c:pt idx="4">
                  <c:v>1.7647058823529401E-2</c:v>
                </c:pt>
                <c:pt idx="5">
                  <c:v>1.4695077149155E-3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2.4088943792464498E-2</c:v>
                </c:pt>
                <c:pt idx="10">
                  <c:v>1.51202749140893E-2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46-46CD-8392-6E49CE9BFC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542664"/>
        <c:axId val="14171666"/>
      </c:barChart>
      <c:catAx>
        <c:axId val="54542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4171666"/>
        <c:crosses val="autoZero"/>
        <c:auto val="1"/>
        <c:lblAlgn val="ctr"/>
        <c:lblOffset val="100"/>
        <c:noMultiLvlLbl val="0"/>
      </c:catAx>
      <c:valAx>
        <c:axId val="1417166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4542664"/>
        <c:crosses val="autoZero"/>
        <c:crossBetween val="between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1E-3"/>
          <c:y val="0.85650000000000004"/>
          <c:w val="0.22375"/>
          <c:h val="0.13250000000000001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9999999999999E-2"/>
          <c:y val="4.2500000000000003E-2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8C3-4457-89D5-BC18CD536433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8C3-4457-89D5-BC18CD53643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8C3-4457-89D5-BC18CD536433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8C3-4457-89D5-BC18CD536433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8C3-4457-89D5-BC18CD53643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D8C3-4457-89D5-BC18CD53643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D8C3-4457-89D5-BC18CD53643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D8C3-4457-89D5-BC18CD53643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D8C3-4457-89D5-BC18CD53643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D8C3-4457-89D5-BC18CD536433}"/>
              </c:ext>
            </c:extLst>
          </c:dPt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6.2787296280819097E-2</c:v>
                </c:pt>
                <c:pt idx="1">
                  <c:v>2.5491015461763501E-2</c:v>
                </c:pt>
                <c:pt idx="2">
                  <c:v>8.4830756372753904E-2</c:v>
                </c:pt>
                <c:pt idx="3">
                  <c:v>0.104993731717509</c:v>
                </c:pt>
                <c:pt idx="4">
                  <c:v>9.0576681989135002E-2</c:v>
                </c:pt>
                <c:pt idx="5">
                  <c:v>9.7471792728792306E-2</c:v>
                </c:pt>
                <c:pt idx="6">
                  <c:v>0.118052653572921</c:v>
                </c:pt>
                <c:pt idx="7">
                  <c:v>0.14323025491015501</c:v>
                </c:pt>
                <c:pt idx="8">
                  <c:v>0.16558712912661899</c:v>
                </c:pt>
                <c:pt idx="9">
                  <c:v>8.67112411199331E-2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8C3-4457-89D5-BC18CD536433}"/>
            </c:ext>
          </c:extLst>
        </c:ser>
        <c:ser>
          <c:idx val="2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D8C3-4457-89D5-BC18CD536433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9572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D8C3-4457-89D5-BC18CD536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999999999999999E-2"/>
          <c:y val="0.22025"/>
          <c:w val="0.92474999999999996"/>
          <c:h val="0.616500000000000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'Analyses par M'!$A$24:$A$49</c:f>
              <c:strCach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Inconnu</c:v>
                </c:pt>
              </c:strCache>
            </c:strRef>
          </c:cat>
          <c:val>
            <c:numRef>
              <c:f>'Analyses par M'!$C$24:$C$49</c:f>
              <c:numCache>
                <c:formatCode>0.0%</c:formatCode>
                <c:ptCount val="26"/>
                <c:pt idx="0">
                  <c:v>0.220681500591207</c:v>
                </c:pt>
                <c:pt idx="1">
                  <c:v>4.6544125550897597E-2</c:v>
                </c:pt>
                <c:pt idx="2">
                  <c:v>8.0834139524884399E-2</c:v>
                </c:pt>
                <c:pt idx="3">
                  <c:v>1.71987530904009E-3</c:v>
                </c:pt>
                <c:pt idx="4">
                  <c:v>8.1801569386219505E-2</c:v>
                </c:pt>
                <c:pt idx="5">
                  <c:v>0.104697409437816</c:v>
                </c:pt>
                <c:pt idx="6">
                  <c:v>2.99903257013866E-2</c:v>
                </c:pt>
                <c:pt idx="7">
                  <c:v>0.1812318606901</c:v>
                </c:pt>
                <c:pt idx="8">
                  <c:v>9.2443297860905094E-3</c:v>
                </c:pt>
                <c:pt idx="9">
                  <c:v>3.1172739976351701E-3</c:v>
                </c:pt>
                <c:pt idx="10">
                  <c:v>2.68730517037515E-2</c:v>
                </c:pt>
                <c:pt idx="11">
                  <c:v>1.5048908954100799E-3</c:v>
                </c:pt>
                <c:pt idx="12">
                  <c:v>2.34333010856713E-2</c:v>
                </c:pt>
                <c:pt idx="13">
                  <c:v>6.44953240890035E-4</c:v>
                </c:pt>
                <c:pt idx="14">
                  <c:v>1.39739868859508E-3</c:v>
                </c:pt>
                <c:pt idx="15">
                  <c:v>2.4723207567451401E-3</c:v>
                </c:pt>
                <c:pt idx="16">
                  <c:v>4.9446415134902699E-3</c:v>
                </c:pt>
                <c:pt idx="17">
                  <c:v>1.8273675158551001E-3</c:v>
                </c:pt>
                <c:pt idx="18">
                  <c:v>1.0749220681500601E-4</c:v>
                </c:pt>
                <c:pt idx="19">
                  <c:v>8.3843921315704603E-3</c:v>
                </c:pt>
                <c:pt idx="20">
                  <c:v>1.18241427496506E-3</c:v>
                </c:pt>
                <c:pt idx="21">
                  <c:v>5.0521337203052801E-3</c:v>
                </c:pt>
                <c:pt idx="22">
                  <c:v>9.8892830269805398E-3</c:v>
                </c:pt>
                <c:pt idx="23">
                  <c:v>2.1498441363001201E-4</c:v>
                </c:pt>
                <c:pt idx="24">
                  <c:v>0</c:v>
                </c:pt>
                <c:pt idx="25">
                  <c:v>0.15220896485004801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DB-45BD-97C6-126D5C4D2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68045"/>
        <c:axId val="27951080"/>
      </c:barChart>
      <c:catAx>
        <c:axId val="476804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7951080"/>
        <c:crosses val="autoZero"/>
        <c:auto val="1"/>
        <c:lblAlgn val="ctr"/>
        <c:lblOffset val="100"/>
        <c:noMultiLvlLbl val="0"/>
      </c:catAx>
      <c:valAx>
        <c:axId val="27951080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768045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44861</c:v>
                </c:pt>
                <c:pt idx="1">
                  <c:v>44862</c:v>
                </c:pt>
                <c:pt idx="2">
                  <c:v>44863</c:v>
                </c:pt>
                <c:pt idx="3">
                  <c:v>44864</c:v>
                </c:pt>
                <c:pt idx="4">
                  <c:v>44865</c:v>
                </c:pt>
                <c:pt idx="5">
                  <c:v>44866</c:v>
                </c:pt>
                <c:pt idx="6">
                  <c:v>44867</c:v>
                </c:pt>
                <c:pt idx="7">
                  <c:v>44868</c:v>
                </c:pt>
                <c:pt idx="8">
                  <c:v>44869</c:v>
                </c:pt>
                <c:pt idx="9">
                  <c:v>44870</c:v>
                </c:pt>
                <c:pt idx="10">
                  <c:v>44871</c:v>
                </c:pt>
                <c:pt idx="11">
                  <c:v>44872</c:v>
                </c:pt>
                <c:pt idx="12">
                  <c:v>44873</c:v>
                </c:pt>
                <c:pt idx="13">
                  <c:v>44874</c:v>
                </c:pt>
                <c:pt idx="14">
                  <c:v>44875</c:v>
                </c:pt>
                <c:pt idx="15">
                  <c:v>44876</c:v>
                </c:pt>
                <c:pt idx="16">
                  <c:v>44877</c:v>
                </c:pt>
                <c:pt idx="17">
                  <c:v>44878</c:v>
                </c:pt>
                <c:pt idx="18">
                  <c:v>44879</c:v>
                </c:pt>
                <c:pt idx="19">
                  <c:v>44880</c:v>
                </c:pt>
                <c:pt idx="20">
                  <c:v>44881</c:v>
                </c:pt>
                <c:pt idx="21">
                  <c:v>44882</c:v>
                </c:pt>
                <c:pt idx="22">
                  <c:v>44883</c:v>
                </c:pt>
                <c:pt idx="23">
                  <c:v>44884</c:v>
                </c:pt>
                <c:pt idx="24">
                  <c:v>44885</c:v>
                </c:pt>
                <c:pt idx="25">
                  <c:v>44886</c:v>
                </c:pt>
                <c:pt idx="26">
                  <c:v>44887</c:v>
                </c:pt>
                <c:pt idx="27">
                  <c:v>44888</c:v>
                </c:pt>
                <c:pt idx="28">
                  <c:v>44889</c:v>
                </c:pt>
                <c:pt idx="29">
                  <c:v>44890</c:v>
                </c:pt>
              </c:numCache>
            </c:numRef>
          </c:cat>
          <c:val>
            <c:numRef>
              <c:f>'Provenance des analyses'!$B$34:$B$63</c:f>
              <c:numCache>
                <c:formatCode>General</c:formatCode>
                <c:ptCount val="30"/>
                <c:pt idx="0">
                  <c:v>2614</c:v>
                </c:pt>
                <c:pt idx="1">
                  <c:v>1973</c:v>
                </c:pt>
                <c:pt idx="2">
                  <c:v>2462</c:v>
                </c:pt>
                <c:pt idx="3">
                  <c:v>2463</c:v>
                </c:pt>
                <c:pt idx="4">
                  <c:v>3062</c:v>
                </c:pt>
                <c:pt idx="5">
                  <c:v>3787</c:v>
                </c:pt>
                <c:pt idx="6">
                  <c:v>3495</c:v>
                </c:pt>
                <c:pt idx="7">
                  <c:v>2604</c:v>
                </c:pt>
                <c:pt idx="8">
                  <c:v>2083</c:v>
                </c:pt>
                <c:pt idx="9">
                  <c:v>2356</c:v>
                </c:pt>
                <c:pt idx="10">
                  <c:v>2524</c:v>
                </c:pt>
                <c:pt idx="11">
                  <c:v>3257</c:v>
                </c:pt>
                <c:pt idx="12">
                  <c:v>3441</c:v>
                </c:pt>
                <c:pt idx="13">
                  <c:v>3377</c:v>
                </c:pt>
                <c:pt idx="14">
                  <c:v>1985</c:v>
                </c:pt>
                <c:pt idx="15">
                  <c:v>1671</c:v>
                </c:pt>
                <c:pt idx="16">
                  <c:v>2297</c:v>
                </c:pt>
                <c:pt idx="17">
                  <c:v>2211</c:v>
                </c:pt>
                <c:pt idx="18">
                  <c:v>2856</c:v>
                </c:pt>
                <c:pt idx="19">
                  <c:v>3492</c:v>
                </c:pt>
                <c:pt idx="20">
                  <c:v>2568</c:v>
                </c:pt>
                <c:pt idx="21">
                  <c:v>1753</c:v>
                </c:pt>
                <c:pt idx="22">
                  <c:v>1539</c:v>
                </c:pt>
                <c:pt idx="23">
                  <c:v>1940</c:v>
                </c:pt>
                <c:pt idx="24">
                  <c:v>2337</c:v>
                </c:pt>
                <c:pt idx="25">
                  <c:v>2627</c:v>
                </c:pt>
                <c:pt idx="26">
                  <c:v>3246</c:v>
                </c:pt>
                <c:pt idx="27">
                  <c:v>3081</c:v>
                </c:pt>
                <c:pt idx="28">
                  <c:v>1830</c:v>
                </c:pt>
                <c:pt idx="29">
                  <c:v>1857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F6-4F21-89DA-E34443C9F416}"/>
            </c:ext>
          </c:extLst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44861</c:v>
                </c:pt>
                <c:pt idx="1">
                  <c:v>44862</c:v>
                </c:pt>
                <c:pt idx="2">
                  <c:v>44863</c:v>
                </c:pt>
                <c:pt idx="3">
                  <c:v>44864</c:v>
                </c:pt>
                <c:pt idx="4">
                  <c:v>44865</c:v>
                </c:pt>
                <c:pt idx="5">
                  <c:v>44866</c:v>
                </c:pt>
                <c:pt idx="6">
                  <c:v>44867</c:v>
                </c:pt>
                <c:pt idx="7">
                  <c:v>44868</c:v>
                </c:pt>
                <c:pt idx="8">
                  <c:v>44869</c:v>
                </c:pt>
                <c:pt idx="9">
                  <c:v>44870</c:v>
                </c:pt>
                <c:pt idx="10">
                  <c:v>44871</c:v>
                </c:pt>
                <c:pt idx="11">
                  <c:v>44872</c:v>
                </c:pt>
                <c:pt idx="12">
                  <c:v>44873</c:v>
                </c:pt>
                <c:pt idx="13">
                  <c:v>44874</c:v>
                </c:pt>
                <c:pt idx="14">
                  <c:v>44875</c:v>
                </c:pt>
                <c:pt idx="15">
                  <c:v>44876</c:v>
                </c:pt>
                <c:pt idx="16">
                  <c:v>44877</c:v>
                </c:pt>
                <c:pt idx="17">
                  <c:v>44878</c:v>
                </c:pt>
                <c:pt idx="18">
                  <c:v>44879</c:v>
                </c:pt>
                <c:pt idx="19">
                  <c:v>44880</c:v>
                </c:pt>
                <c:pt idx="20">
                  <c:v>44881</c:v>
                </c:pt>
                <c:pt idx="21">
                  <c:v>44882</c:v>
                </c:pt>
                <c:pt idx="22">
                  <c:v>44883</c:v>
                </c:pt>
                <c:pt idx="23">
                  <c:v>44884</c:v>
                </c:pt>
                <c:pt idx="24">
                  <c:v>44885</c:v>
                </c:pt>
                <c:pt idx="25">
                  <c:v>44886</c:v>
                </c:pt>
                <c:pt idx="26">
                  <c:v>44887</c:v>
                </c:pt>
                <c:pt idx="27">
                  <c:v>44888</c:v>
                </c:pt>
                <c:pt idx="28">
                  <c:v>44889</c:v>
                </c:pt>
                <c:pt idx="29">
                  <c:v>44890</c:v>
                </c:pt>
              </c:numCache>
            </c:numRef>
          </c:cat>
          <c:val>
            <c:numRef>
              <c:f>'Provenance des analyses'!$C$34:$C$63</c:f>
              <c:numCache>
                <c:formatCode>General</c:formatCode>
                <c:ptCount val="30"/>
                <c:pt idx="0">
                  <c:v>6864</c:v>
                </c:pt>
                <c:pt idx="1">
                  <c:v>6837</c:v>
                </c:pt>
                <c:pt idx="2">
                  <c:v>4686</c:v>
                </c:pt>
                <c:pt idx="3">
                  <c:v>4849</c:v>
                </c:pt>
                <c:pt idx="4">
                  <c:v>6306</c:v>
                </c:pt>
                <c:pt idx="5">
                  <c:v>7442</c:v>
                </c:pt>
                <c:pt idx="6">
                  <c:v>6846</c:v>
                </c:pt>
                <c:pt idx="7">
                  <c:v>6889</c:v>
                </c:pt>
                <c:pt idx="8">
                  <c:v>6285</c:v>
                </c:pt>
                <c:pt idx="9">
                  <c:v>4697</c:v>
                </c:pt>
                <c:pt idx="10">
                  <c:v>5201</c:v>
                </c:pt>
                <c:pt idx="11">
                  <c:v>6559</c:v>
                </c:pt>
                <c:pt idx="12">
                  <c:v>6829</c:v>
                </c:pt>
                <c:pt idx="13">
                  <c:v>7058</c:v>
                </c:pt>
                <c:pt idx="14">
                  <c:v>6312</c:v>
                </c:pt>
                <c:pt idx="15">
                  <c:v>6011</c:v>
                </c:pt>
                <c:pt idx="16">
                  <c:v>4814</c:v>
                </c:pt>
                <c:pt idx="17">
                  <c:v>4563</c:v>
                </c:pt>
                <c:pt idx="18">
                  <c:v>6524</c:v>
                </c:pt>
                <c:pt idx="19">
                  <c:v>6425</c:v>
                </c:pt>
                <c:pt idx="20">
                  <c:v>6167</c:v>
                </c:pt>
                <c:pt idx="21">
                  <c:v>6090</c:v>
                </c:pt>
                <c:pt idx="22">
                  <c:v>5430</c:v>
                </c:pt>
                <c:pt idx="23">
                  <c:v>4537</c:v>
                </c:pt>
                <c:pt idx="24">
                  <c:v>4834</c:v>
                </c:pt>
                <c:pt idx="25">
                  <c:v>5970</c:v>
                </c:pt>
                <c:pt idx="26">
                  <c:v>6972</c:v>
                </c:pt>
                <c:pt idx="27">
                  <c:v>6367</c:v>
                </c:pt>
                <c:pt idx="28">
                  <c:v>6211</c:v>
                </c:pt>
                <c:pt idx="29">
                  <c:v>6030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F6-4F21-89DA-E34443C9F4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796926"/>
        <c:axId val="41416987"/>
      </c:barChart>
      <c:dateAx>
        <c:axId val="4379692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1416987"/>
        <c:crosses val="autoZero"/>
        <c:auto val="1"/>
        <c:lblOffset val="100"/>
        <c:baseTimeUnit val="days"/>
      </c:dateAx>
      <c:valAx>
        <c:axId val="41416987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3796926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 xmlns:a="http://schemas.openxmlformats.org/drawingml/2006/main">
          <a:off x="1057275" y="419100"/>
          <a:ext cx="3952875" cy="466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25 novembre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 xmlns:a="http://schemas.openxmlformats.org/drawingml/2006/main">
          <a:off x="4886325" y="533400"/>
          <a:ext cx="3267075" cy="314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(9303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363200" y="5543550"/>
          <a:ext cx="3629025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1010900" y="5276850"/>
          <a:ext cx="3933825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 xmlns:a="http://schemas.openxmlformats.org/drawingml/2006/main">
          <a:off x="10134600" y="5543550"/>
          <a:ext cx="4695825" cy="2857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20 204 369 prélèvements et 19 915 686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 xmlns:a="http://schemas.openxmlformats.org/drawingml/2006/main">
          <a:off x="4352925" y="323850"/>
          <a:ext cx="59436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25 novembre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314825" y="7439025"/>
          <a:ext cx="1885950" cy="9334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 xmlns:a="http://schemas.openxmlformats.org/drawingml/2006/main">
          <a:off x="3067050" y="7410450"/>
          <a:ext cx="295275" cy="800100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  <a:headEnd type="none"/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467225" y="7696200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705350" y="7762875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 xmlns:a="http://schemas.openxmlformats.org/drawingml/2006/main">
          <a:off x="3581400" y="7686675"/>
          <a:ext cx="3457575" cy="3619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Backlog*:5,3% (482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 xmlns:a="http://schemas.openxmlformats.org/drawingml/2006/main">
          <a:off x="0" y="57150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25 novembre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 xmlns:a="http://schemas.openxmlformats.org/drawingml/2006/main">
          <a:off x="0" y="85725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95%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7467600" y="7591425"/>
          <a:ext cx="2409825" cy="3905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7096125" y="8124825"/>
          <a:ext cx="7296150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 xmlns:a="http://schemas.openxmlformats.org/drawingml/2006/main">
          <a:off x="0" y="342900"/>
          <a:ext cx="14401800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 xmlns:a="http://schemas.openxmlformats.org/drawingml/2006/main">
          <a:off x="5076825" y="381000"/>
          <a:ext cx="3743325" cy="409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25 novembre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 xmlns:a="http://schemas.openxmlformats.org/drawingml/2006/main">
          <a:off x="4562475" y="95250"/>
          <a:ext cx="45720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9572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/>
  </sheetViews>
  <sheetFormatPr baseColWidth="10" defaultColWidth="11.42578125" defaultRowHeight="15" x14ac:dyDescent="0.25"/>
  <cols>
    <col min="2" max="2" width="23.5703125" bestFit="1" customWidth="1"/>
    <col min="3" max="3" width="19.42578125" bestFit="1" customWidth="1"/>
    <col min="4" max="4" width="44.28515625" bestFit="1" customWidth="1"/>
    <col min="12" max="12" width="11.28515625" customWidth="1"/>
    <col min="13" max="13" width="53.28515625" hidden="1" customWidth="1"/>
  </cols>
  <sheetData>
    <row r="33" spans="1:13" x14ac:dyDescent="0.25">
      <c r="A33" s="19" t="s">
        <v>6</v>
      </c>
      <c r="B33" s="18" t="s">
        <v>8</v>
      </c>
      <c r="C33" s="20" t="s">
        <v>7</v>
      </c>
      <c r="D33" s="20" t="s">
        <v>49</v>
      </c>
    </row>
    <row r="34" spans="1:13" x14ac:dyDescent="0.25">
      <c r="A34" s="21">
        <v>44861</v>
      </c>
      <c r="B34" s="24">
        <v>10812</v>
      </c>
      <c r="C34" s="24">
        <v>10221</v>
      </c>
      <c r="D34" s="24">
        <v>46305</v>
      </c>
    </row>
    <row r="35" spans="1:13" x14ac:dyDescent="0.25">
      <c r="A35" s="21">
        <v>44862</v>
      </c>
      <c r="B35" s="24">
        <v>9379</v>
      </c>
      <c r="C35" s="24">
        <v>9527</v>
      </c>
      <c r="D35" s="24">
        <v>46305</v>
      </c>
    </row>
    <row r="36" spans="1:13" x14ac:dyDescent="0.25">
      <c r="A36" s="21">
        <v>44863</v>
      </c>
      <c r="B36" s="24">
        <v>7678</v>
      </c>
      <c r="C36" s="24">
        <v>7747</v>
      </c>
      <c r="D36" s="24">
        <v>46305</v>
      </c>
    </row>
    <row r="37" spans="1:13" x14ac:dyDescent="0.25">
      <c r="A37" s="21">
        <v>44864</v>
      </c>
      <c r="B37" s="24">
        <v>8216</v>
      </c>
      <c r="C37" s="24">
        <v>7776</v>
      </c>
      <c r="D37" s="24">
        <v>46305</v>
      </c>
    </row>
    <row r="38" spans="1:13" x14ac:dyDescent="0.25">
      <c r="A38" s="21">
        <v>44865</v>
      </c>
      <c r="B38" s="24">
        <v>12011</v>
      </c>
      <c r="C38" s="24">
        <v>10096</v>
      </c>
      <c r="D38" s="24">
        <v>46305</v>
      </c>
    </row>
    <row r="39" spans="1:13" x14ac:dyDescent="0.25">
      <c r="A39" s="21">
        <v>44866</v>
      </c>
      <c r="B39" s="24">
        <v>12115</v>
      </c>
      <c r="C39" s="24">
        <v>12024</v>
      </c>
      <c r="D39" s="24">
        <v>46305</v>
      </c>
    </row>
    <row r="40" spans="1:13" x14ac:dyDescent="0.25">
      <c r="A40" s="21">
        <v>44867</v>
      </c>
      <c r="B40" s="24">
        <v>11834</v>
      </c>
      <c r="C40" s="24">
        <v>10875</v>
      </c>
      <c r="D40" s="24">
        <v>46305</v>
      </c>
    </row>
    <row r="41" spans="1:13" x14ac:dyDescent="0.25">
      <c r="A41" s="21">
        <v>44868</v>
      </c>
      <c r="B41" s="24">
        <v>10754</v>
      </c>
      <c r="C41" s="24">
        <v>10316</v>
      </c>
      <c r="D41" s="24">
        <v>46305</v>
      </c>
      <c r="E41" s="5"/>
      <c r="F41" s="5"/>
      <c r="G41" s="5"/>
      <c r="H41" s="5"/>
    </row>
    <row r="42" spans="1:13" x14ac:dyDescent="0.25">
      <c r="A42" s="21">
        <v>44869</v>
      </c>
      <c r="B42" s="24">
        <v>9033</v>
      </c>
      <c r="C42" s="24">
        <v>8925</v>
      </c>
      <c r="D42" s="24">
        <v>46305</v>
      </c>
      <c r="E42" s="5"/>
      <c r="F42" s="5"/>
      <c r="G42" s="5"/>
      <c r="H42" s="5"/>
    </row>
    <row r="43" spans="1:13" x14ac:dyDescent="0.25">
      <c r="A43" s="21">
        <v>44870</v>
      </c>
      <c r="B43" s="24">
        <v>7780</v>
      </c>
      <c r="C43" s="24">
        <v>7516</v>
      </c>
      <c r="D43" s="24">
        <v>46305</v>
      </c>
      <c r="E43" s="5"/>
      <c r="F43" s="5"/>
      <c r="G43" s="5"/>
      <c r="H43" s="5"/>
      <c r="M43" s="15" t="s">
        <v>52</v>
      </c>
    </row>
    <row r="44" spans="1:13" x14ac:dyDescent="0.25">
      <c r="A44" s="21">
        <v>44871</v>
      </c>
      <c r="B44" s="24">
        <v>8469</v>
      </c>
      <c r="C44" s="24">
        <v>8238</v>
      </c>
      <c r="D44" s="24">
        <v>46305</v>
      </c>
      <c r="E44" s="5"/>
      <c r="F44" s="5"/>
      <c r="G44" s="5"/>
      <c r="H44" s="5"/>
    </row>
    <row r="45" spans="1:13" x14ac:dyDescent="0.25">
      <c r="A45" s="21">
        <v>44872</v>
      </c>
      <c r="B45" s="24">
        <v>12192</v>
      </c>
      <c r="C45" s="24">
        <v>10395</v>
      </c>
      <c r="D45" s="24">
        <v>46305</v>
      </c>
      <c r="E45" s="5"/>
      <c r="F45" s="5"/>
      <c r="G45" s="5"/>
      <c r="H45" s="5"/>
    </row>
    <row r="46" spans="1:13" x14ac:dyDescent="0.25">
      <c r="A46" s="21">
        <v>44873</v>
      </c>
      <c r="B46" s="24">
        <v>11964</v>
      </c>
      <c r="C46" s="24">
        <v>11160</v>
      </c>
      <c r="D46" s="24">
        <v>46305</v>
      </c>
      <c r="E46" s="5"/>
      <c r="F46" s="5"/>
      <c r="G46" s="5"/>
      <c r="H46" s="5"/>
    </row>
    <row r="47" spans="1:13" x14ac:dyDescent="0.25">
      <c r="A47" s="21">
        <v>44874</v>
      </c>
      <c r="B47" s="24">
        <v>11363</v>
      </c>
      <c r="C47" s="24">
        <v>11371</v>
      </c>
      <c r="D47" s="24">
        <v>46305</v>
      </c>
      <c r="E47" s="5"/>
      <c r="F47" s="5"/>
      <c r="G47" s="5"/>
      <c r="H47" s="5"/>
    </row>
    <row r="48" spans="1:13" x14ac:dyDescent="0.25">
      <c r="A48" s="21">
        <v>44875</v>
      </c>
      <c r="B48" s="24">
        <v>9668</v>
      </c>
      <c r="C48" s="24">
        <v>9288</v>
      </c>
      <c r="D48" s="24">
        <v>46305</v>
      </c>
      <c r="E48" s="5"/>
      <c r="F48" s="5"/>
      <c r="G48" s="5"/>
      <c r="H48" s="5"/>
    </row>
    <row r="49" spans="1:8" x14ac:dyDescent="0.25">
      <c r="A49" s="21">
        <v>44876</v>
      </c>
      <c r="B49" s="24">
        <v>8337</v>
      </c>
      <c r="C49" s="24">
        <v>8269</v>
      </c>
      <c r="D49" s="24">
        <v>46305</v>
      </c>
      <c r="E49" s="5"/>
      <c r="F49" s="5"/>
      <c r="G49" s="5"/>
      <c r="H49" s="5"/>
    </row>
    <row r="50" spans="1:8" x14ac:dyDescent="0.25">
      <c r="A50" s="21">
        <v>44877</v>
      </c>
      <c r="B50" s="24">
        <v>7593</v>
      </c>
      <c r="C50" s="24">
        <v>7555</v>
      </c>
      <c r="D50" s="24">
        <v>46305</v>
      </c>
      <c r="E50" s="5"/>
      <c r="F50" s="5"/>
      <c r="G50" s="5"/>
      <c r="H50" s="5"/>
    </row>
    <row r="51" spans="1:8" x14ac:dyDescent="0.25">
      <c r="A51" s="21">
        <v>44878</v>
      </c>
      <c r="B51" s="24">
        <v>7847</v>
      </c>
      <c r="C51" s="24">
        <v>7185</v>
      </c>
      <c r="D51" s="24">
        <v>46305</v>
      </c>
      <c r="E51" s="5"/>
      <c r="F51" s="5"/>
      <c r="G51" s="5"/>
      <c r="H51" s="5"/>
    </row>
    <row r="52" spans="1:8" x14ac:dyDescent="0.25">
      <c r="A52" s="21">
        <v>44879</v>
      </c>
      <c r="B52" s="24">
        <v>11569</v>
      </c>
      <c r="C52" s="24">
        <v>10220</v>
      </c>
      <c r="D52" s="24">
        <v>46305</v>
      </c>
    </row>
    <row r="53" spans="1:8" x14ac:dyDescent="0.25">
      <c r="A53" s="21">
        <v>44880</v>
      </c>
      <c r="B53" s="24">
        <v>10907</v>
      </c>
      <c r="C53" s="24">
        <v>10986</v>
      </c>
      <c r="D53" s="24">
        <v>46305</v>
      </c>
    </row>
    <row r="54" spans="1:8" x14ac:dyDescent="0.25">
      <c r="A54" s="21">
        <v>44881</v>
      </c>
      <c r="B54" s="24">
        <v>10633</v>
      </c>
      <c r="C54" s="24">
        <v>9870</v>
      </c>
      <c r="D54" s="24">
        <v>46305</v>
      </c>
    </row>
    <row r="55" spans="1:8" x14ac:dyDescent="0.25">
      <c r="A55" s="21">
        <v>44882</v>
      </c>
      <c r="B55" s="24">
        <v>9940</v>
      </c>
      <c r="C55" s="24">
        <v>9244</v>
      </c>
      <c r="D55" s="24">
        <v>46305</v>
      </c>
    </row>
    <row r="56" spans="1:8" x14ac:dyDescent="0.25">
      <c r="A56" s="21">
        <v>44883</v>
      </c>
      <c r="B56" s="24">
        <v>9151</v>
      </c>
      <c r="C56" s="24">
        <v>8293</v>
      </c>
      <c r="D56" s="24">
        <v>46305</v>
      </c>
    </row>
    <row r="57" spans="1:8" x14ac:dyDescent="0.25">
      <c r="A57" s="21">
        <v>44884</v>
      </c>
      <c r="B57" s="24">
        <v>7406</v>
      </c>
      <c r="C57" s="24">
        <v>7524</v>
      </c>
      <c r="D57" s="24">
        <v>46305</v>
      </c>
    </row>
    <row r="58" spans="1:8" x14ac:dyDescent="0.25">
      <c r="A58" s="21">
        <v>44885</v>
      </c>
      <c r="B58" s="24">
        <v>8162</v>
      </c>
      <c r="C58" s="24">
        <v>8198</v>
      </c>
      <c r="D58" s="24">
        <v>46305</v>
      </c>
    </row>
    <row r="59" spans="1:8" x14ac:dyDescent="0.25">
      <c r="A59" s="21">
        <v>44886</v>
      </c>
      <c r="B59" s="24">
        <v>12245</v>
      </c>
      <c r="C59" s="24">
        <v>10053</v>
      </c>
      <c r="D59" s="24">
        <v>46305</v>
      </c>
    </row>
    <row r="60" spans="1:8" x14ac:dyDescent="0.25">
      <c r="A60" s="21">
        <v>44887</v>
      </c>
      <c r="B60" s="24">
        <v>12193</v>
      </c>
      <c r="C60" s="24">
        <v>11759</v>
      </c>
      <c r="D60" s="24">
        <v>46305</v>
      </c>
    </row>
    <row r="61" spans="1:8" x14ac:dyDescent="0.25">
      <c r="A61" s="21">
        <v>44888</v>
      </c>
      <c r="B61" s="24">
        <v>11799</v>
      </c>
      <c r="C61" s="24">
        <v>11311</v>
      </c>
      <c r="D61" s="24">
        <v>46305</v>
      </c>
    </row>
    <row r="62" spans="1:8" x14ac:dyDescent="0.25">
      <c r="A62" s="21">
        <v>44889</v>
      </c>
      <c r="B62" s="24">
        <v>10116</v>
      </c>
      <c r="C62" s="24">
        <v>9519</v>
      </c>
      <c r="D62" s="24">
        <v>46305</v>
      </c>
    </row>
    <row r="63" spans="1:8" x14ac:dyDescent="0.25">
      <c r="A63" s="21">
        <v>44890</v>
      </c>
      <c r="B63" s="24">
        <v>9572</v>
      </c>
      <c r="C63" s="24">
        <v>9303</v>
      </c>
      <c r="D63" s="24">
        <v>46305</v>
      </c>
    </row>
    <row r="64" spans="1:8" x14ac:dyDescent="0.25">
      <c r="A64" s="22" t="s">
        <v>16</v>
      </c>
      <c r="B64" s="25">
        <v>20204369</v>
      </c>
      <c r="C64" s="25">
        <v>19915686</v>
      </c>
      <c r="D64" s="22"/>
    </row>
  </sheetData>
  <pageMargins left="0.7" right="0.7" top="0.75" bottom="0.75" header="0.3" footer="0.3"/>
  <pageSetup orientation="portrait" horizontalDpi="200" verticalDpi="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>
      <selection activeCell="T16" sqref="T16"/>
    </sheetView>
  </sheetViews>
  <sheetFormatPr baseColWidth="10" defaultColWidth="11.42578125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7109375" customWidth="1"/>
    <col min="7" max="7" width="19.7109375" style="5" hidden="1" customWidth="1"/>
    <col min="8" max="8" width="19.7109375" style="5" bestFit="1" customWidth="1"/>
    <col min="11" max="11" width="6.28515625" hidden="1" customWidth="1"/>
    <col min="12" max="12" width="11.140625" customWidth="1"/>
    <col min="13" max="13" width="12.140625" hidden="1" customWidth="1"/>
  </cols>
  <sheetData>
    <row r="1" spans="7:13" x14ac:dyDescent="0.25">
      <c r="G1" s="8"/>
      <c r="H1" s="8"/>
      <c r="I1" s="6"/>
      <c r="J1" s="5"/>
      <c r="K1" s="5"/>
    </row>
    <row r="2" spans="7:13" x14ac:dyDescent="0.25">
      <c r="I2" s="5"/>
      <c r="J2" s="5"/>
      <c r="K2" s="5"/>
    </row>
    <row r="3" spans="7:13" x14ac:dyDescent="0.25">
      <c r="I3" s="5"/>
      <c r="J3" s="5"/>
      <c r="K3" s="5"/>
    </row>
    <row r="4" spans="7:13" x14ac:dyDescent="0.25">
      <c r="I4" s="5"/>
      <c r="J4" s="5"/>
      <c r="K4" s="5"/>
    </row>
    <row r="5" spans="7:13" x14ac:dyDescent="0.25">
      <c r="I5" s="5"/>
      <c r="J5" s="5"/>
      <c r="K5" s="5"/>
    </row>
    <row r="6" spans="7:13" x14ac:dyDescent="0.25">
      <c r="I6" s="5"/>
      <c r="J6" s="5"/>
      <c r="K6" s="5"/>
    </row>
    <row r="7" spans="7:13" x14ac:dyDescent="0.25">
      <c r="I7" s="5"/>
      <c r="J7" s="5"/>
      <c r="K7" s="5"/>
      <c r="M7" s="16">
        <v>44890</v>
      </c>
    </row>
    <row r="8" spans="7:13" x14ac:dyDescent="0.25">
      <c r="I8" s="5"/>
      <c r="J8" s="5"/>
      <c r="K8" s="5"/>
    </row>
    <row r="9" spans="7:13" x14ac:dyDescent="0.25">
      <c r="I9" s="5"/>
      <c r="J9" s="5"/>
      <c r="K9" s="5"/>
    </row>
    <row r="10" spans="7:13" x14ac:dyDescent="0.25">
      <c r="I10" s="5"/>
      <c r="J10" s="5"/>
      <c r="K10" s="5"/>
    </row>
    <row r="11" spans="7:13" x14ac:dyDescent="0.25">
      <c r="I11" s="5"/>
      <c r="J11" s="5"/>
      <c r="K11" s="5"/>
    </row>
    <row r="12" spans="7:13" x14ac:dyDescent="0.25">
      <c r="I12" s="5"/>
      <c r="J12" s="5"/>
      <c r="K12" s="5"/>
    </row>
    <row r="13" spans="7:13" x14ac:dyDescent="0.25">
      <c r="I13" s="5"/>
      <c r="J13" s="5"/>
      <c r="K13" s="5"/>
    </row>
    <row r="14" spans="7:13" x14ac:dyDescent="0.25">
      <c r="I14" s="6"/>
      <c r="J14" s="5"/>
      <c r="K14" s="5"/>
    </row>
    <row r="15" spans="7:13" x14ac:dyDescent="0.25">
      <c r="I15" s="5"/>
      <c r="J15" s="5"/>
      <c r="K15" s="5"/>
    </row>
    <row r="16" spans="7:13" x14ac:dyDescent="0.25">
      <c r="I16" s="5"/>
      <c r="J16" s="5"/>
      <c r="K16" s="5"/>
    </row>
    <row r="17" spans="7:11" x14ac:dyDescent="0.25">
      <c r="I17" s="5"/>
      <c r="J17" s="5"/>
      <c r="K17" s="5"/>
    </row>
    <row r="18" spans="7:11" x14ac:dyDescent="0.25">
      <c r="I18" s="5"/>
      <c r="J18" s="5"/>
      <c r="K18" s="5"/>
    </row>
    <row r="19" spans="7:11" x14ac:dyDescent="0.25">
      <c r="I19" s="5"/>
      <c r="J19" s="5"/>
      <c r="K19" s="5"/>
    </row>
    <row r="20" spans="7:11" x14ac:dyDescent="0.25">
      <c r="I20" s="5"/>
      <c r="J20" s="5"/>
      <c r="K20" s="5"/>
    </row>
    <row r="21" spans="7:11" x14ac:dyDescent="0.25">
      <c r="I21" s="5"/>
      <c r="J21" s="5"/>
      <c r="K21" s="5"/>
    </row>
    <row r="22" spans="7:11" x14ac:dyDescent="0.25">
      <c r="I22" s="5"/>
      <c r="J22" s="5"/>
      <c r="K22" s="5"/>
    </row>
    <row r="23" spans="7:11" x14ac:dyDescent="0.25">
      <c r="I23" s="5"/>
      <c r="J23" s="5"/>
      <c r="K23" s="5"/>
    </row>
    <row r="24" spans="7:11" x14ac:dyDescent="0.25">
      <c r="I24" s="5"/>
      <c r="J24" s="5"/>
      <c r="K24" s="5"/>
    </row>
    <row r="25" spans="7:11" x14ac:dyDescent="0.25">
      <c r="I25" s="5"/>
      <c r="J25" s="5"/>
      <c r="K25" s="5"/>
    </row>
    <row r="26" spans="7:11" x14ac:dyDescent="0.25">
      <c r="I26" s="5"/>
      <c r="J26" s="5"/>
      <c r="K26" s="5"/>
    </row>
    <row r="27" spans="7:11" x14ac:dyDescent="0.25">
      <c r="I27" s="5"/>
      <c r="J27" s="5"/>
      <c r="K27" s="5"/>
    </row>
    <row r="28" spans="7:11" x14ac:dyDescent="0.25">
      <c r="I28" s="5"/>
      <c r="J28" s="5"/>
      <c r="K28" s="5"/>
    </row>
    <row r="30" spans="7:11" x14ac:dyDescent="0.25">
      <c r="G30" s="6"/>
    </row>
    <row r="31" spans="7:11" x14ac:dyDescent="0.25">
      <c r="G31" s="6"/>
    </row>
    <row r="32" spans="7:11" x14ac:dyDescent="0.25">
      <c r="G32" s="6"/>
    </row>
    <row r="33" spans="1:11" x14ac:dyDescent="0.25">
      <c r="G33" s="6"/>
    </row>
    <row r="34" spans="1:11" x14ac:dyDescent="0.25">
      <c r="G34" s="6"/>
    </row>
    <row r="35" spans="1:11" x14ac:dyDescent="0.25">
      <c r="G35" s="6"/>
    </row>
    <row r="36" spans="1:11" x14ac:dyDescent="0.25">
      <c r="G36" s="6"/>
    </row>
    <row r="37" spans="1:11" x14ac:dyDescent="0.25">
      <c r="G37" s="6"/>
    </row>
    <row r="38" spans="1:11" x14ac:dyDescent="0.25">
      <c r="G38" s="6"/>
    </row>
    <row r="39" spans="1:11" x14ac:dyDescent="0.25">
      <c r="G39" s="6"/>
    </row>
    <row r="40" spans="1:11" x14ac:dyDescent="0.25">
      <c r="G40" s="6"/>
    </row>
    <row r="44" spans="1:11" x14ac:dyDescent="0.25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x14ac:dyDescent="0.25">
      <c r="A45" s="22" t="s">
        <v>42</v>
      </c>
      <c r="B45" s="22">
        <v>330</v>
      </c>
      <c r="C45" s="26">
        <v>1200</v>
      </c>
      <c r="D45" s="24">
        <v>870</v>
      </c>
      <c r="E45" s="25">
        <v>0</v>
      </c>
      <c r="F45" s="22">
        <v>0</v>
      </c>
      <c r="G45" s="11">
        <f t="shared" ref="G45:G60" si="0">F45*-1</f>
        <v>0</v>
      </c>
      <c r="K45">
        <v>330</v>
      </c>
    </row>
    <row r="46" spans="1:11" x14ac:dyDescent="0.25">
      <c r="A46" s="22" t="s">
        <v>41</v>
      </c>
      <c r="B46" s="22">
        <v>436</v>
      </c>
      <c r="C46" s="25">
        <v>1000</v>
      </c>
      <c r="D46" s="24">
        <v>564</v>
      </c>
      <c r="E46" s="25">
        <v>0</v>
      </c>
      <c r="F46" s="22">
        <v>23</v>
      </c>
      <c r="G46" s="11">
        <f t="shared" si="0"/>
        <v>-23</v>
      </c>
      <c r="K46">
        <v>436</v>
      </c>
    </row>
    <row r="47" spans="1:11" x14ac:dyDescent="0.25">
      <c r="A47" s="22" t="s">
        <v>3</v>
      </c>
      <c r="B47" s="22">
        <v>1175</v>
      </c>
      <c r="C47" s="25">
        <v>3000</v>
      </c>
      <c r="D47" s="24">
        <v>1825</v>
      </c>
      <c r="E47" s="25">
        <v>0</v>
      </c>
      <c r="F47" s="22">
        <v>51</v>
      </c>
      <c r="G47" s="11">
        <f t="shared" si="0"/>
        <v>-51</v>
      </c>
      <c r="K47">
        <v>1175</v>
      </c>
    </row>
    <row r="48" spans="1:11" x14ac:dyDescent="0.25">
      <c r="A48" s="22" t="s">
        <v>1</v>
      </c>
      <c r="B48" s="22">
        <v>682</v>
      </c>
      <c r="C48" s="25">
        <v>3500</v>
      </c>
      <c r="D48" s="24">
        <v>2818</v>
      </c>
      <c r="E48" s="25">
        <v>0</v>
      </c>
      <c r="F48" s="22">
        <v>4</v>
      </c>
      <c r="G48" s="11">
        <f t="shared" si="0"/>
        <v>-4</v>
      </c>
      <c r="K48">
        <v>682</v>
      </c>
    </row>
    <row r="49" spans="1:11" x14ac:dyDescent="0.25">
      <c r="A49" s="22" t="s">
        <v>5</v>
      </c>
      <c r="B49" s="22">
        <v>340</v>
      </c>
      <c r="C49" s="25">
        <v>2098</v>
      </c>
      <c r="D49" s="24">
        <v>1758</v>
      </c>
      <c r="E49" s="25">
        <v>0</v>
      </c>
      <c r="F49" s="22">
        <v>8</v>
      </c>
      <c r="G49" s="11">
        <f t="shared" si="0"/>
        <v>-8</v>
      </c>
      <c r="K49">
        <v>340</v>
      </c>
    </row>
    <row r="50" spans="1:11" x14ac:dyDescent="0.25">
      <c r="A50" s="22" t="s">
        <v>43</v>
      </c>
      <c r="B50" s="22">
        <v>1361</v>
      </c>
      <c r="C50" s="25">
        <v>6500</v>
      </c>
      <c r="D50" s="24">
        <v>5139</v>
      </c>
      <c r="E50" s="25">
        <v>0</v>
      </c>
      <c r="F50" s="22">
        <v>99</v>
      </c>
      <c r="G50" s="11">
        <f t="shared" si="0"/>
        <v>-99</v>
      </c>
      <c r="K50">
        <v>1361</v>
      </c>
    </row>
    <row r="51" spans="1:11" x14ac:dyDescent="0.25">
      <c r="A51" s="22" t="s">
        <v>44</v>
      </c>
      <c r="B51" s="22">
        <v>1008</v>
      </c>
      <c r="C51" s="25">
        <v>4000</v>
      </c>
      <c r="D51" s="24">
        <v>2992</v>
      </c>
      <c r="E51" s="25">
        <v>0</v>
      </c>
      <c r="F51" s="22">
        <v>17</v>
      </c>
      <c r="G51" s="11">
        <f t="shared" si="0"/>
        <v>-17</v>
      </c>
      <c r="K51">
        <v>1008</v>
      </c>
    </row>
    <row r="52" spans="1:11" x14ac:dyDescent="0.25">
      <c r="A52" s="22" t="s">
        <v>4</v>
      </c>
      <c r="B52" s="22">
        <v>307</v>
      </c>
      <c r="C52" s="22">
        <v>800</v>
      </c>
      <c r="D52" s="24">
        <v>493</v>
      </c>
      <c r="E52" s="25">
        <v>0</v>
      </c>
      <c r="F52" s="22">
        <v>1</v>
      </c>
      <c r="G52" s="11">
        <f t="shared" si="0"/>
        <v>-1</v>
      </c>
      <c r="K52">
        <v>307</v>
      </c>
    </row>
    <row r="53" spans="1:11" x14ac:dyDescent="0.25">
      <c r="A53" s="22" t="s">
        <v>0</v>
      </c>
      <c r="B53" s="22">
        <v>237</v>
      </c>
      <c r="C53" s="25">
        <v>1900</v>
      </c>
      <c r="D53" s="24">
        <v>1663</v>
      </c>
      <c r="E53" s="25">
        <v>0</v>
      </c>
      <c r="F53" s="22">
        <v>0</v>
      </c>
      <c r="G53" s="11">
        <f t="shared" si="0"/>
        <v>0</v>
      </c>
      <c r="K53">
        <v>237</v>
      </c>
    </row>
    <row r="54" spans="1:11" x14ac:dyDescent="0.25">
      <c r="A54" s="22" t="s">
        <v>45</v>
      </c>
      <c r="B54" s="22">
        <v>1619</v>
      </c>
      <c r="C54" s="25">
        <v>5658</v>
      </c>
      <c r="D54" s="24">
        <v>4039</v>
      </c>
      <c r="E54" s="25">
        <v>0</v>
      </c>
      <c r="F54" s="22">
        <v>132</v>
      </c>
      <c r="G54" s="11">
        <f t="shared" si="0"/>
        <v>-132</v>
      </c>
      <c r="K54">
        <v>1619</v>
      </c>
    </row>
    <row r="55" spans="1:11" x14ac:dyDescent="0.25">
      <c r="A55" s="22" t="s">
        <v>2</v>
      </c>
      <c r="B55" s="22">
        <v>1455</v>
      </c>
      <c r="C55" s="25">
        <v>6560</v>
      </c>
      <c r="D55" s="24">
        <v>5105</v>
      </c>
      <c r="E55" s="25">
        <v>0</v>
      </c>
      <c r="F55" s="22">
        <v>137</v>
      </c>
      <c r="G55" s="11">
        <f t="shared" si="0"/>
        <v>-137</v>
      </c>
      <c r="K55">
        <v>1455</v>
      </c>
    </row>
    <row r="56" spans="1:11" x14ac:dyDescent="0.25">
      <c r="A56" s="22" t="s">
        <v>46</v>
      </c>
      <c r="B56" s="22">
        <v>76</v>
      </c>
      <c r="C56" s="25">
        <v>500</v>
      </c>
      <c r="D56" s="24">
        <v>424</v>
      </c>
      <c r="E56" s="25">
        <v>0</v>
      </c>
      <c r="F56" s="22">
        <v>10</v>
      </c>
      <c r="G56" s="11">
        <f t="shared" si="0"/>
        <v>-10</v>
      </c>
      <c r="K56">
        <v>76</v>
      </c>
    </row>
    <row r="57" spans="1:11" x14ac:dyDescent="0.25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x14ac:dyDescent="0.25">
      <c r="A58" s="22" t="s">
        <v>38</v>
      </c>
      <c r="B58" s="25">
        <v>264</v>
      </c>
      <c r="C58" s="25">
        <v>9262</v>
      </c>
      <c r="D58" s="24">
        <v>8998</v>
      </c>
      <c r="E58" s="25">
        <v>0</v>
      </c>
      <c r="F58" s="22">
        <v>2</v>
      </c>
      <c r="G58" s="11">
        <f t="shared" si="0"/>
        <v>-2</v>
      </c>
      <c r="K58">
        <v>264</v>
      </c>
    </row>
    <row r="59" spans="1:11" x14ac:dyDescent="0.25">
      <c r="A59" s="22" t="s">
        <v>39</v>
      </c>
      <c r="B59" s="22">
        <v>13</v>
      </c>
      <c r="C59" s="22">
        <v>306</v>
      </c>
      <c r="D59" s="24">
        <v>293</v>
      </c>
      <c r="E59" s="25">
        <v>0</v>
      </c>
      <c r="F59" s="22">
        <v>3</v>
      </c>
      <c r="G59" s="11">
        <f t="shared" si="0"/>
        <v>-3</v>
      </c>
      <c r="K59">
        <v>13</v>
      </c>
    </row>
    <row r="60" spans="1:11" x14ac:dyDescent="0.25">
      <c r="A60" s="22" t="s">
        <v>48</v>
      </c>
      <c r="B60" s="22">
        <v>0</v>
      </c>
      <c r="C60" s="22">
        <v>21</v>
      </c>
      <c r="D60" s="24">
        <v>21</v>
      </c>
      <c r="E60" s="25">
        <v>0</v>
      </c>
      <c r="F60" s="22">
        <v>0</v>
      </c>
      <c r="G60" s="11">
        <f t="shared" si="0"/>
        <v>0</v>
      </c>
      <c r="K60">
        <v>0</v>
      </c>
    </row>
    <row r="61" spans="1:11" x14ac:dyDescent="0.25">
      <c r="C61" s="14"/>
    </row>
  </sheetData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/>
  </sheetViews>
  <sheetFormatPr baseColWidth="10" defaultColWidth="11.42578125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7.7109375" customWidth="1"/>
    <col min="10" max="10" width="75.7109375" hidden="1" customWidth="1"/>
    <col min="11" max="11" width="5.140625" hidden="1" customWidth="1"/>
  </cols>
  <sheetData>
    <row r="1" spans="11:11" x14ac:dyDescent="0.25">
      <c r="K1" s="7"/>
    </row>
    <row r="33" spans="1:11" x14ac:dyDescent="0.25">
      <c r="J33" t="s">
        <v>53</v>
      </c>
    </row>
    <row r="34" spans="1:11" x14ac:dyDescent="0.25">
      <c r="J34" t="s">
        <v>54</v>
      </c>
      <c r="K34">
        <f t="shared" ref="K34:K46" si="0">SUM(H49:I49)</f>
        <v>0</v>
      </c>
    </row>
    <row r="35" spans="1:11" x14ac:dyDescent="0.25">
      <c r="J35" t="s">
        <v>55</v>
      </c>
      <c r="K35">
        <f t="shared" si="0"/>
        <v>23</v>
      </c>
    </row>
    <row r="36" spans="1:11" x14ac:dyDescent="0.25">
      <c r="K36">
        <f t="shared" si="0"/>
        <v>51</v>
      </c>
    </row>
    <row r="37" spans="1:11" x14ac:dyDescent="0.25">
      <c r="J37" t="s">
        <v>50</v>
      </c>
      <c r="K37">
        <f t="shared" si="0"/>
        <v>4</v>
      </c>
    </row>
    <row r="38" spans="1:11" x14ac:dyDescent="0.25">
      <c r="J38" s="16">
        <v>44890</v>
      </c>
      <c r="K38">
        <f t="shared" si="0"/>
        <v>8</v>
      </c>
    </row>
    <row r="39" spans="1:11" x14ac:dyDescent="0.25">
      <c r="J39" t="s">
        <v>56</v>
      </c>
      <c r="K39">
        <f t="shared" si="0"/>
        <v>99</v>
      </c>
    </row>
    <row r="40" spans="1:11" x14ac:dyDescent="0.25">
      <c r="K40">
        <f t="shared" si="0"/>
        <v>17</v>
      </c>
    </row>
    <row r="41" spans="1:11" x14ac:dyDescent="0.25">
      <c r="K41">
        <f t="shared" si="0"/>
        <v>1</v>
      </c>
    </row>
    <row r="42" spans="1:11" x14ac:dyDescent="0.25">
      <c r="K42">
        <f t="shared" si="0"/>
        <v>0</v>
      </c>
    </row>
    <row r="43" spans="1:11" x14ac:dyDescent="0.25">
      <c r="K43">
        <f t="shared" si="0"/>
        <v>132</v>
      </c>
    </row>
    <row r="44" spans="1:11" x14ac:dyDescent="0.25">
      <c r="K44">
        <f t="shared" si="0"/>
        <v>137</v>
      </c>
    </row>
    <row r="45" spans="1:11" x14ac:dyDescent="0.25">
      <c r="K45">
        <f t="shared" si="0"/>
        <v>10</v>
      </c>
    </row>
    <row r="46" spans="1:11" x14ac:dyDescent="0.25">
      <c r="K46">
        <f t="shared" si="0"/>
        <v>482</v>
      </c>
    </row>
    <row r="47" spans="1:11" x14ac:dyDescent="0.25">
      <c r="J47" s="13"/>
    </row>
    <row r="48" spans="1:11" x14ac:dyDescent="0.25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x14ac:dyDescent="0.25">
      <c r="A49" s="22" t="s">
        <v>42</v>
      </c>
      <c r="B49" s="23">
        <v>1</v>
      </c>
      <c r="C49" s="23">
        <v>0</v>
      </c>
      <c r="D49" s="23">
        <v>0</v>
      </c>
      <c r="E49" s="22">
        <v>330</v>
      </c>
      <c r="F49" s="22">
        <v>0</v>
      </c>
      <c r="G49" s="22">
        <v>330</v>
      </c>
      <c r="H49" s="22">
        <v>0</v>
      </c>
      <c r="I49" s="22">
        <v>0</v>
      </c>
    </row>
    <row r="50" spans="1:9" x14ac:dyDescent="0.25">
      <c r="A50" s="22" t="s">
        <v>41</v>
      </c>
      <c r="B50" s="23">
        <v>0.94724770642201805</v>
      </c>
      <c r="C50" s="23">
        <v>5.2752293577981599E-2</v>
      </c>
      <c r="D50" s="23">
        <v>0</v>
      </c>
      <c r="E50" s="22">
        <v>436</v>
      </c>
      <c r="F50" s="22">
        <v>0</v>
      </c>
      <c r="G50" s="22">
        <v>413</v>
      </c>
      <c r="H50" s="22">
        <v>23</v>
      </c>
      <c r="I50" s="22">
        <v>0</v>
      </c>
    </row>
    <row r="51" spans="1:9" x14ac:dyDescent="0.25">
      <c r="A51" s="22" t="s">
        <v>3</v>
      </c>
      <c r="B51" s="23">
        <v>0.95659574468085096</v>
      </c>
      <c r="C51" s="23">
        <v>3.8297872340425497E-2</v>
      </c>
      <c r="D51" s="23">
        <v>5.1063829787233997E-3</v>
      </c>
      <c r="E51" s="22">
        <v>1175</v>
      </c>
      <c r="F51" s="22">
        <v>0</v>
      </c>
      <c r="G51" s="22">
        <v>1124</v>
      </c>
      <c r="H51" s="22">
        <v>45</v>
      </c>
      <c r="I51" s="22">
        <v>6</v>
      </c>
    </row>
    <row r="52" spans="1:9" x14ac:dyDescent="0.25">
      <c r="A52" s="22" t="s">
        <v>1</v>
      </c>
      <c r="B52" s="23">
        <v>0.99413489736070404</v>
      </c>
      <c r="C52" s="23">
        <v>4.3988269794721403E-3</v>
      </c>
      <c r="D52" s="23">
        <v>1.46627565982405E-3</v>
      </c>
      <c r="E52" s="22">
        <v>682</v>
      </c>
      <c r="F52" s="22">
        <v>0</v>
      </c>
      <c r="G52" s="22">
        <v>678</v>
      </c>
      <c r="H52" s="22">
        <v>3</v>
      </c>
      <c r="I52" s="22">
        <v>1</v>
      </c>
    </row>
    <row r="53" spans="1:9" x14ac:dyDescent="0.25">
      <c r="A53" s="22" t="s">
        <v>5</v>
      </c>
      <c r="B53" s="23">
        <v>0.97647058823529398</v>
      </c>
      <c r="C53" s="23">
        <v>5.8823529411764696E-3</v>
      </c>
      <c r="D53" s="23">
        <v>1.7647058823529401E-2</v>
      </c>
      <c r="E53" s="22">
        <v>340</v>
      </c>
      <c r="F53" s="22">
        <v>0</v>
      </c>
      <c r="G53" s="22">
        <v>332</v>
      </c>
      <c r="H53" s="22">
        <v>2</v>
      </c>
      <c r="I53" s="22">
        <v>6</v>
      </c>
    </row>
    <row r="54" spans="1:9" x14ac:dyDescent="0.25">
      <c r="A54" s="22" t="s">
        <v>43</v>
      </c>
      <c r="B54" s="23">
        <v>0.92725936811168297</v>
      </c>
      <c r="C54" s="23">
        <v>7.1271124173401895E-2</v>
      </c>
      <c r="D54" s="23">
        <v>1.4695077149155E-3</v>
      </c>
      <c r="E54" s="22">
        <v>1361</v>
      </c>
      <c r="F54" s="22">
        <v>0</v>
      </c>
      <c r="G54" s="22">
        <v>1262</v>
      </c>
      <c r="H54" s="22">
        <v>97</v>
      </c>
      <c r="I54" s="22">
        <v>2</v>
      </c>
    </row>
    <row r="55" spans="1:9" x14ac:dyDescent="0.25">
      <c r="A55" s="22" t="s">
        <v>44</v>
      </c>
      <c r="B55" s="23">
        <v>0.98313492063492103</v>
      </c>
      <c r="C55" s="23">
        <v>1.6865079365079399E-2</v>
      </c>
      <c r="D55" s="23">
        <v>0</v>
      </c>
      <c r="E55" s="22">
        <v>1008</v>
      </c>
      <c r="F55" s="22">
        <v>0</v>
      </c>
      <c r="G55" s="22">
        <v>991</v>
      </c>
      <c r="H55" s="22">
        <v>17</v>
      </c>
      <c r="I55" s="22">
        <v>0</v>
      </c>
    </row>
    <row r="56" spans="1:9" x14ac:dyDescent="0.25">
      <c r="A56" s="22" t="s">
        <v>4</v>
      </c>
      <c r="B56" s="23">
        <v>0.99674267100977199</v>
      </c>
      <c r="C56" s="23">
        <v>3.2573289902280101E-3</v>
      </c>
      <c r="D56" s="23">
        <v>0</v>
      </c>
      <c r="E56" s="22">
        <v>307</v>
      </c>
      <c r="F56" s="22">
        <v>0</v>
      </c>
      <c r="G56" s="22">
        <v>306</v>
      </c>
      <c r="H56" s="22">
        <v>1</v>
      </c>
      <c r="I56" s="22">
        <v>0</v>
      </c>
    </row>
    <row r="57" spans="1:9" x14ac:dyDescent="0.25">
      <c r="A57" s="22" t="s">
        <v>0</v>
      </c>
      <c r="B57" s="23">
        <v>1</v>
      </c>
      <c r="C57" s="23">
        <v>0</v>
      </c>
      <c r="D57" s="23">
        <v>0</v>
      </c>
      <c r="E57" s="22">
        <v>237</v>
      </c>
      <c r="F57" s="22">
        <v>0</v>
      </c>
      <c r="G57" s="22">
        <v>237</v>
      </c>
      <c r="H57" s="22">
        <v>0</v>
      </c>
      <c r="I57" s="22">
        <v>0</v>
      </c>
    </row>
    <row r="58" spans="1:9" x14ac:dyDescent="0.25">
      <c r="A58" s="22" t="s">
        <v>45</v>
      </c>
      <c r="B58" s="23">
        <v>0.91846819024088899</v>
      </c>
      <c r="C58" s="23">
        <v>5.7442865966646099E-2</v>
      </c>
      <c r="D58" s="23">
        <v>2.4088943792464498E-2</v>
      </c>
      <c r="E58" s="22">
        <v>1619</v>
      </c>
      <c r="F58" s="22">
        <v>0</v>
      </c>
      <c r="G58" s="22">
        <v>1487</v>
      </c>
      <c r="H58" s="22">
        <v>93</v>
      </c>
      <c r="I58" s="22">
        <v>39</v>
      </c>
    </row>
    <row r="59" spans="1:9" x14ac:dyDescent="0.25">
      <c r="A59" s="22" t="s">
        <v>2</v>
      </c>
      <c r="B59" s="23">
        <v>0.90584192439862499</v>
      </c>
      <c r="C59" s="23">
        <v>7.9037800687285206E-2</v>
      </c>
      <c r="D59" s="23">
        <v>1.51202749140893E-2</v>
      </c>
      <c r="E59" s="22">
        <v>1455</v>
      </c>
      <c r="F59" s="22">
        <v>0</v>
      </c>
      <c r="G59" s="22">
        <v>1318</v>
      </c>
      <c r="H59" s="22">
        <v>115</v>
      </c>
      <c r="I59" s="22">
        <v>22</v>
      </c>
    </row>
    <row r="60" spans="1:9" ht="15.75" thickBot="1" x14ac:dyDescent="0.3">
      <c r="A60" s="22" t="s">
        <v>46</v>
      </c>
      <c r="B60" s="23">
        <v>0.86842105263157898</v>
      </c>
      <c r="C60" s="23">
        <v>0.13157894736842099</v>
      </c>
      <c r="D60" s="23">
        <v>0</v>
      </c>
      <c r="E60" s="22">
        <v>76</v>
      </c>
      <c r="F60" s="22">
        <v>0</v>
      </c>
      <c r="G60" s="22">
        <v>66</v>
      </c>
      <c r="H60" s="22">
        <v>10</v>
      </c>
      <c r="I60" s="22">
        <v>0</v>
      </c>
    </row>
    <row r="61" spans="1:9" ht="15.75" thickBot="1" x14ac:dyDescent="0.3">
      <c r="A61" s="9" t="s">
        <v>16</v>
      </c>
      <c r="B61" s="12">
        <f>G61/($E$61-$F$61)</f>
        <v>0.94659871482384195</v>
      </c>
      <c r="C61" s="12">
        <f>H61/($E$61-$F$61)</f>
        <v>4.4981165521825801E-2</v>
      </c>
      <c r="D61" s="12">
        <f>I61/($E$61-$F$61)</f>
        <v>8.4201196543319309E-3</v>
      </c>
      <c r="E61" s="3">
        <f>SUM(E49:E60)</f>
        <v>9026</v>
      </c>
      <c r="F61" s="3">
        <f>SUM(F49:F60)</f>
        <v>0</v>
      </c>
      <c r="G61" s="3">
        <f>SUM(G49:G60)</f>
        <v>8544</v>
      </c>
      <c r="H61" s="3">
        <f>SUM(H49:H60)</f>
        <v>406</v>
      </c>
      <c r="I61" s="4">
        <f>SUM(I49:I60)</f>
        <v>76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  <col min="12" max="12" width="11.140625" customWidth="1"/>
    <col min="13" max="13" width="35.42578125" hidden="1" customWidth="1"/>
  </cols>
  <sheetData>
    <row r="7" spans="13:13" x14ac:dyDescent="0.25">
      <c r="M7" s="16">
        <v>44890</v>
      </c>
    </row>
    <row r="8" spans="13:13" x14ac:dyDescent="0.25">
      <c r="M8" t="s">
        <v>51</v>
      </c>
    </row>
    <row r="32" spans="1:3" x14ac:dyDescent="0.25">
      <c r="A32" s="18" t="s">
        <v>22</v>
      </c>
      <c r="B32" s="18" t="s">
        <v>33</v>
      </c>
      <c r="C32" s="18" t="s">
        <v>36</v>
      </c>
    </row>
    <row r="33" spans="1:3" x14ac:dyDescent="0.25">
      <c r="A33" s="28" t="s">
        <v>23</v>
      </c>
      <c r="B33" s="22">
        <v>601</v>
      </c>
      <c r="C33" s="23">
        <v>6.2787296280819097E-2</v>
      </c>
    </row>
    <row r="34" spans="1:3" x14ac:dyDescent="0.25">
      <c r="A34" s="29" t="s">
        <v>32</v>
      </c>
      <c r="B34" s="22">
        <v>244</v>
      </c>
      <c r="C34" s="23">
        <v>2.5491015461763501E-2</v>
      </c>
    </row>
    <row r="35" spans="1:3" x14ac:dyDescent="0.25">
      <c r="A35" s="28" t="s">
        <v>24</v>
      </c>
      <c r="B35" s="22">
        <v>812</v>
      </c>
      <c r="C35" s="23">
        <v>8.4830756372753904E-2</v>
      </c>
    </row>
    <row r="36" spans="1:3" x14ac:dyDescent="0.25">
      <c r="A36" s="28" t="s">
        <v>25</v>
      </c>
      <c r="B36" s="22">
        <v>1005</v>
      </c>
      <c r="C36" s="23">
        <v>0.104993731717509</v>
      </c>
    </row>
    <row r="37" spans="1:3" x14ac:dyDescent="0.25">
      <c r="A37" s="28" t="s">
        <v>26</v>
      </c>
      <c r="B37" s="22">
        <v>867</v>
      </c>
      <c r="C37" s="23">
        <v>9.0576681989135002E-2</v>
      </c>
    </row>
    <row r="38" spans="1:3" x14ac:dyDescent="0.25">
      <c r="A38" s="28" t="s">
        <v>27</v>
      </c>
      <c r="B38" s="22">
        <v>933</v>
      </c>
      <c r="C38" s="23">
        <v>9.7471792728792306E-2</v>
      </c>
    </row>
    <row r="39" spans="1:3" x14ac:dyDescent="0.25">
      <c r="A39" s="28" t="s">
        <v>28</v>
      </c>
      <c r="B39" s="22">
        <v>1130</v>
      </c>
      <c r="C39" s="23">
        <v>0.118052653572921</v>
      </c>
    </row>
    <row r="40" spans="1:3" x14ac:dyDescent="0.25">
      <c r="A40" s="28" t="s">
        <v>29</v>
      </c>
      <c r="B40" s="22">
        <v>1371</v>
      </c>
      <c r="C40" s="23">
        <v>0.14323025491015501</v>
      </c>
    </row>
    <row r="41" spans="1:3" x14ac:dyDescent="0.25">
      <c r="A41" s="28" t="s">
        <v>30</v>
      </c>
      <c r="B41" s="22">
        <v>1585</v>
      </c>
      <c r="C41" s="23">
        <v>0.16558712912661899</v>
      </c>
    </row>
    <row r="42" spans="1:3" x14ac:dyDescent="0.25">
      <c r="A42" s="28" t="s">
        <v>40</v>
      </c>
      <c r="B42" s="22">
        <v>830</v>
      </c>
      <c r="C42" s="23">
        <v>8.67112411199331E-2</v>
      </c>
    </row>
    <row r="43" spans="1:3" x14ac:dyDescent="0.25">
      <c r="A43" s="28" t="s">
        <v>31</v>
      </c>
      <c r="B43" s="22">
        <v>194</v>
      </c>
      <c r="C43" s="23">
        <v>2.0267446719598799E-2</v>
      </c>
    </row>
    <row r="44" spans="1:3" x14ac:dyDescent="0.25">
      <c r="A44" s="1" t="s">
        <v>16</v>
      </c>
      <c r="B44" s="1">
        <v>9572</v>
      </c>
      <c r="C44" s="2"/>
    </row>
  </sheetData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17.5703125" bestFit="1" customWidth="1"/>
    <col min="3" max="3" width="16.140625" bestFit="1" customWidth="1"/>
    <col min="14" max="14" width="11.42578125" customWidth="1"/>
    <col min="15" max="15" width="15.42578125" hidden="1" customWidth="1"/>
  </cols>
  <sheetData>
    <row r="9" spans="15:15" x14ac:dyDescent="0.25">
      <c r="O9" s="17">
        <v>44890</v>
      </c>
    </row>
    <row r="10" spans="15:15" x14ac:dyDescent="0.25">
      <c r="O10" t="s">
        <v>57</v>
      </c>
    </row>
    <row r="23" spans="1:3" x14ac:dyDescent="0.25">
      <c r="A23" s="18" t="s">
        <v>34</v>
      </c>
      <c r="B23" s="18" t="s">
        <v>33</v>
      </c>
      <c r="C23" s="18" t="s">
        <v>35</v>
      </c>
    </row>
    <row r="24" spans="1:3" x14ac:dyDescent="0.25">
      <c r="A24" s="27">
        <v>1</v>
      </c>
      <c r="B24" s="22">
        <v>2053</v>
      </c>
      <c r="C24" s="23">
        <v>0.220681500591207</v>
      </c>
    </row>
    <row r="25" spans="1:3" x14ac:dyDescent="0.25">
      <c r="A25" s="27">
        <v>2</v>
      </c>
      <c r="B25" s="22">
        <v>433</v>
      </c>
      <c r="C25" s="23">
        <v>4.6544125550897597E-2</v>
      </c>
    </row>
    <row r="26" spans="1:3" x14ac:dyDescent="0.25">
      <c r="A26" s="27">
        <v>3</v>
      </c>
      <c r="B26" s="22">
        <v>752</v>
      </c>
      <c r="C26" s="23">
        <v>8.0834139524884399E-2</v>
      </c>
    </row>
    <row r="27" spans="1:3" x14ac:dyDescent="0.25">
      <c r="A27" s="27">
        <v>4</v>
      </c>
      <c r="B27" s="22">
        <v>16</v>
      </c>
      <c r="C27" s="23">
        <v>1.71987530904009E-3</v>
      </c>
    </row>
    <row r="28" spans="1:3" x14ac:dyDescent="0.25">
      <c r="A28" s="27">
        <v>5</v>
      </c>
      <c r="B28" s="22">
        <v>761</v>
      </c>
      <c r="C28" s="23">
        <v>8.1801569386219505E-2</v>
      </c>
    </row>
    <row r="29" spans="1:3" x14ac:dyDescent="0.25">
      <c r="A29" s="27">
        <v>6</v>
      </c>
      <c r="B29" s="22">
        <v>974</v>
      </c>
      <c r="C29" s="23">
        <v>0.104697409437816</v>
      </c>
    </row>
    <row r="30" spans="1:3" x14ac:dyDescent="0.25">
      <c r="A30" s="27">
        <v>7</v>
      </c>
      <c r="B30" s="22">
        <v>279</v>
      </c>
      <c r="C30" s="23">
        <v>2.99903257013866E-2</v>
      </c>
    </row>
    <row r="31" spans="1:3" x14ac:dyDescent="0.25">
      <c r="A31" s="27">
        <v>8</v>
      </c>
      <c r="B31" s="22">
        <v>1686</v>
      </c>
      <c r="C31" s="23">
        <v>0.1812318606901</v>
      </c>
    </row>
    <row r="32" spans="1:3" x14ac:dyDescent="0.25">
      <c r="A32" s="27">
        <v>9</v>
      </c>
      <c r="B32" s="22">
        <v>86</v>
      </c>
      <c r="C32" s="23">
        <v>9.2443297860905094E-3</v>
      </c>
    </row>
    <row r="33" spans="1:3" x14ac:dyDescent="0.25">
      <c r="A33" s="27">
        <v>10</v>
      </c>
      <c r="B33" s="22">
        <v>29</v>
      </c>
      <c r="C33" s="23">
        <v>3.1172739976351701E-3</v>
      </c>
    </row>
    <row r="34" spans="1:3" x14ac:dyDescent="0.25">
      <c r="A34" s="27">
        <v>11</v>
      </c>
      <c r="B34" s="22">
        <v>250</v>
      </c>
      <c r="C34" s="23">
        <v>2.68730517037515E-2</v>
      </c>
    </row>
    <row r="35" spans="1:3" x14ac:dyDescent="0.25">
      <c r="A35" s="27">
        <v>12</v>
      </c>
      <c r="B35" s="22">
        <v>14</v>
      </c>
      <c r="C35" s="23">
        <v>1.5048908954100799E-3</v>
      </c>
    </row>
    <row r="36" spans="1:3" x14ac:dyDescent="0.25">
      <c r="A36" s="27">
        <v>13</v>
      </c>
      <c r="B36" s="22">
        <v>218</v>
      </c>
      <c r="C36" s="23">
        <v>2.34333010856713E-2</v>
      </c>
    </row>
    <row r="37" spans="1:3" x14ac:dyDescent="0.25">
      <c r="A37" s="27">
        <v>14</v>
      </c>
      <c r="B37" s="22">
        <v>6</v>
      </c>
      <c r="C37" s="23">
        <v>6.44953240890035E-4</v>
      </c>
    </row>
    <row r="38" spans="1:3" x14ac:dyDescent="0.25">
      <c r="A38" s="27">
        <v>15</v>
      </c>
      <c r="B38" s="22">
        <v>13</v>
      </c>
      <c r="C38" s="23">
        <v>1.39739868859508E-3</v>
      </c>
    </row>
    <row r="39" spans="1:3" x14ac:dyDescent="0.25">
      <c r="A39" s="27">
        <v>16</v>
      </c>
      <c r="B39" s="22">
        <v>23</v>
      </c>
      <c r="C39" s="23">
        <v>2.4723207567451401E-3</v>
      </c>
    </row>
    <row r="40" spans="1:3" x14ac:dyDescent="0.25">
      <c r="A40" s="27">
        <v>17</v>
      </c>
      <c r="B40" s="22">
        <v>46</v>
      </c>
      <c r="C40" s="23">
        <v>4.9446415134902699E-3</v>
      </c>
    </row>
    <row r="41" spans="1:3" x14ac:dyDescent="0.25">
      <c r="A41" s="27">
        <v>18</v>
      </c>
      <c r="B41" s="22">
        <v>17</v>
      </c>
      <c r="C41" s="23">
        <v>1.8273675158551001E-3</v>
      </c>
    </row>
    <row r="42" spans="1:3" x14ac:dyDescent="0.25">
      <c r="A42" s="27">
        <v>19</v>
      </c>
      <c r="B42" s="22">
        <v>1</v>
      </c>
      <c r="C42" s="23">
        <v>1.0749220681500601E-4</v>
      </c>
    </row>
    <row r="43" spans="1:3" x14ac:dyDescent="0.25">
      <c r="A43" s="27">
        <v>20</v>
      </c>
      <c r="B43" s="22">
        <v>78</v>
      </c>
      <c r="C43" s="23">
        <v>8.3843921315704603E-3</v>
      </c>
    </row>
    <row r="44" spans="1:3" x14ac:dyDescent="0.25">
      <c r="A44" s="27">
        <v>21</v>
      </c>
      <c r="B44" s="22">
        <v>11</v>
      </c>
      <c r="C44" s="23">
        <v>1.18241427496506E-3</v>
      </c>
    </row>
    <row r="45" spans="1:3" x14ac:dyDescent="0.25">
      <c r="A45" s="27">
        <v>22</v>
      </c>
      <c r="B45" s="22">
        <v>47</v>
      </c>
      <c r="C45" s="23">
        <v>5.0521337203052801E-3</v>
      </c>
    </row>
    <row r="46" spans="1:3" x14ac:dyDescent="0.25">
      <c r="A46" s="27">
        <v>23</v>
      </c>
      <c r="B46" s="22">
        <v>92</v>
      </c>
      <c r="C46" s="23">
        <v>9.8892830269805398E-3</v>
      </c>
    </row>
    <row r="47" spans="1:3" x14ac:dyDescent="0.25">
      <c r="A47" s="27">
        <v>24</v>
      </c>
      <c r="B47" s="22">
        <v>2</v>
      </c>
      <c r="C47" s="23">
        <v>2.1498441363001201E-4</v>
      </c>
    </row>
    <row r="48" spans="1:3" x14ac:dyDescent="0.25">
      <c r="A48" s="27">
        <v>25</v>
      </c>
      <c r="B48" s="22">
        <v>0</v>
      </c>
      <c r="C48" s="23">
        <v>0</v>
      </c>
    </row>
    <row r="49" spans="1:3" x14ac:dyDescent="0.25">
      <c r="A49" s="27" t="s">
        <v>31</v>
      </c>
      <c r="B49" s="22">
        <v>1416</v>
      </c>
      <c r="C49" s="23">
        <v>0.15220896485004801</v>
      </c>
    </row>
    <row r="50" spans="1:3" x14ac:dyDescent="0.25">
      <c r="A50" s="1" t="s">
        <v>16</v>
      </c>
      <c r="B50" s="1">
        <f>SUM(B24:B49)</f>
        <v>9303</v>
      </c>
      <c r="C50" s="2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>
      <selection activeCell="D11" sqref="D11"/>
    </sheetView>
  </sheetViews>
  <sheetFormatPr baseColWidth="10" defaultColWidth="11.5703125" defaultRowHeight="15" x14ac:dyDescent="0.25"/>
  <cols>
    <col min="2" max="2" width="15.5703125" bestFit="1" customWidth="1"/>
    <col min="3" max="3" width="17" bestFit="1" customWidth="1"/>
    <col min="4" max="4" width="17.7109375" style="31" bestFit="1" customWidth="1"/>
  </cols>
  <sheetData>
    <row r="33" spans="1:4" x14ac:dyDescent="0.25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x14ac:dyDescent="0.25">
      <c r="A34" s="21">
        <v>44861</v>
      </c>
      <c r="B34" s="22">
        <v>2614</v>
      </c>
      <c r="C34" s="22">
        <v>6864</v>
      </c>
      <c r="D34" s="30">
        <v>0.27579658155729098</v>
      </c>
    </row>
    <row r="35" spans="1:4" x14ac:dyDescent="0.25">
      <c r="A35" s="21">
        <v>44862</v>
      </c>
      <c r="B35" s="22">
        <v>1973</v>
      </c>
      <c r="C35" s="22">
        <v>6837</v>
      </c>
      <c r="D35" s="30">
        <v>0.22395005675368901</v>
      </c>
    </row>
    <row r="36" spans="1:4" x14ac:dyDescent="0.25">
      <c r="A36" s="21">
        <v>44863</v>
      </c>
      <c r="B36" s="22">
        <v>2462</v>
      </c>
      <c r="C36" s="22">
        <v>4686</v>
      </c>
      <c r="D36" s="30">
        <v>0.34443200895355303</v>
      </c>
    </row>
    <row r="37" spans="1:4" x14ac:dyDescent="0.25">
      <c r="A37" s="21">
        <v>44864</v>
      </c>
      <c r="B37" s="22">
        <v>2463</v>
      </c>
      <c r="C37" s="22">
        <v>4849</v>
      </c>
      <c r="D37" s="30">
        <v>0.33684354485776802</v>
      </c>
    </row>
    <row r="38" spans="1:4" x14ac:dyDescent="0.25">
      <c r="A38" s="21">
        <v>44865</v>
      </c>
      <c r="B38" s="22">
        <v>3062</v>
      </c>
      <c r="C38" s="22">
        <v>6306</v>
      </c>
      <c r="D38" s="30">
        <v>0.32685738684884702</v>
      </c>
    </row>
    <row r="39" spans="1:4" x14ac:dyDescent="0.25">
      <c r="A39" s="21">
        <v>44866</v>
      </c>
      <c r="B39" s="22">
        <v>3787</v>
      </c>
      <c r="C39" s="22">
        <v>7442</v>
      </c>
      <c r="D39" s="30">
        <v>0.33725175883872099</v>
      </c>
    </row>
    <row r="40" spans="1:4" x14ac:dyDescent="0.25">
      <c r="A40" s="21">
        <v>44867</v>
      </c>
      <c r="B40" s="22">
        <v>3495</v>
      </c>
      <c r="C40" s="22">
        <v>6846</v>
      </c>
      <c r="D40" s="30">
        <v>0.33797505076878398</v>
      </c>
    </row>
    <row r="41" spans="1:4" x14ac:dyDescent="0.25">
      <c r="A41" s="21">
        <v>44868</v>
      </c>
      <c r="B41" s="22">
        <v>2604</v>
      </c>
      <c r="C41" s="22">
        <v>6889</v>
      </c>
      <c r="D41" s="30">
        <v>0.274307384388497</v>
      </c>
    </row>
    <row r="42" spans="1:4" x14ac:dyDescent="0.25">
      <c r="A42" s="21">
        <v>44869</v>
      </c>
      <c r="B42" s="22">
        <v>2083</v>
      </c>
      <c r="C42" s="22">
        <v>6285</v>
      </c>
      <c r="D42" s="30">
        <v>0.24892447418738101</v>
      </c>
    </row>
    <row r="43" spans="1:4" x14ac:dyDescent="0.25">
      <c r="A43" s="21">
        <v>44870</v>
      </c>
      <c r="B43" s="22">
        <v>2356</v>
      </c>
      <c r="C43" s="22">
        <v>4697</v>
      </c>
      <c r="D43" s="30">
        <v>0.33404225152417399</v>
      </c>
    </row>
    <row r="44" spans="1:4" x14ac:dyDescent="0.25">
      <c r="A44" s="21">
        <v>44871</v>
      </c>
      <c r="B44" s="22">
        <v>2524</v>
      </c>
      <c r="C44" s="22">
        <v>5201</v>
      </c>
      <c r="D44" s="30">
        <v>0.32673139158576098</v>
      </c>
    </row>
    <row r="45" spans="1:4" x14ac:dyDescent="0.25">
      <c r="A45" s="21">
        <v>44872</v>
      </c>
      <c r="B45" s="22">
        <v>3257</v>
      </c>
      <c r="C45" s="22">
        <v>6559</v>
      </c>
      <c r="D45" s="30">
        <v>0.33180521597391999</v>
      </c>
    </row>
    <row r="46" spans="1:4" x14ac:dyDescent="0.25">
      <c r="A46" s="21">
        <v>44873</v>
      </c>
      <c r="B46" s="22">
        <v>3441</v>
      </c>
      <c r="C46" s="22">
        <v>6829</v>
      </c>
      <c r="D46" s="30">
        <v>0.33505355404089598</v>
      </c>
    </row>
    <row r="47" spans="1:4" x14ac:dyDescent="0.25">
      <c r="A47" s="21">
        <v>44874</v>
      </c>
      <c r="B47" s="22">
        <v>3377</v>
      </c>
      <c r="C47" s="22">
        <v>7058</v>
      </c>
      <c r="D47" s="30">
        <v>0.32362242453282197</v>
      </c>
    </row>
    <row r="48" spans="1:4" x14ac:dyDescent="0.25">
      <c r="A48" s="21">
        <v>44875</v>
      </c>
      <c r="B48" s="22">
        <v>1985</v>
      </c>
      <c r="C48" s="22">
        <v>6312</v>
      </c>
      <c r="D48" s="30">
        <v>0.239243099915632</v>
      </c>
    </row>
    <row r="49" spans="1:4" x14ac:dyDescent="0.25">
      <c r="A49" s="21">
        <v>44876</v>
      </c>
      <c r="B49" s="22">
        <v>1671</v>
      </c>
      <c r="C49" s="22">
        <v>6011</v>
      </c>
      <c r="D49" s="30">
        <v>0.217521478781567</v>
      </c>
    </row>
    <row r="50" spans="1:4" x14ac:dyDescent="0.25">
      <c r="A50" s="21">
        <v>44877</v>
      </c>
      <c r="B50" s="22">
        <v>2297</v>
      </c>
      <c r="C50" s="22">
        <v>4814</v>
      </c>
      <c r="D50" s="30">
        <v>0.32302067219800301</v>
      </c>
    </row>
    <row r="51" spans="1:4" x14ac:dyDescent="0.25">
      <c r="A51" s="21">
        <v>44878</v>
      </c>
      <c r="B51" s="22">
        <v>2211</v>
      </c>
      <c r="C51" s="22">
        <v>4563</v>
      </c>
      <c r="D51" s="30">
        <v>0.326395039858282</v>
      </c>
    </row>
    <row r="52" spans="1:4" x14ac:dyDescent="0.25">
      <c r="A52" s="21">
        <v>44879</v>
      </c>
      <c r="B52" s="22">
        <v>2856</v>
      </c>
      <c r="C52" s="22">
        <v>6524</v>
      </c>
      <c r="D52" s="30">
        <v>0.30447761194029799</v>
      </c>
    </row>
    <row r="53" spans="1:4" x14ac:dyDescent="0.25">
      <c r="A53" s="21">
        <v>44880</v>
      </c>
      <c r="B53" s="22">
        <v>3492</v>
      </c>
      <c r="C53" s="22">
        <v>6425</v>
      </c>
      <c r="D53" s="30">
        <v>0.35212261772713499</v>
      </c>
    </row>
    <row r="54" spans="1:4" x14ac:dyDescent="0.25">
      <c r="A54" s="21">
        <v>44881</v>
      </c>
      <c r="B54" s="22">
        <v>2568</v>
      </c>
      <c r="C54" s="22">
        <v>6167</v>
      </c>
      <c r="D54" s="30">
        <v>0.29398969662278202</v>
      </c>
    </row>
    <row r="55" spans="1:4" x14ac:dyDescent="0.25">
      <c r="A55" s="21">
        <v>44882</v>
      </c>
      <c r="B55" s="22">
        <v>1753</v>
      </c>
      <c r="C55" s="22">
        <v>6090</v>
      </c>
      <c r="D55" s="30">
        <v>0.22351141144969999</v>
      </c>
    </row>
    <row r="56" spans="1:4" x14ac:dyDescent="0.25">
      <c r="A56" s="21">
        <v>44883</v>
      </c>
      <c r="B56" s="22">
        <v>1539</v>
      </c>
      <c r="C56" s="22">
        <v>5430</v>
      </c>
      <c r="D56" s="30">
        <v>0.22083512699096</v>
      </c>
    </row>
    <row r="57" spans="1:4" x14ac:dyDescent="0.25">
      <c r="A57" s="21">
        <v>44884</v>
      </c>
      <c r="B57" s="22">
        <v>1940</v>
      </c>
      <c r="C57" s="22">
        <v>4537</v>
      </c>
      <c r="D57" s="30">
        <v>0.29952138335649198</v>
      </c>
    </row>
    <row r="58" spans="1:4" x14ac:dyDescent="0.25">
      <c r="A58" s="21">
        <v>44885</v>
      </c>
      <c r="B58" s="22">
        <v>2337</v>
      </c>
      <c r="C58" s="22">
        <v>4834</v>
      </c>
      <c r="D58" s="30">
        <v>0.32589596987867803</v>
      </c>
    </row>
    <row r="59" spans="1:4" x14ac:dyDescent="0.25">
      <c r="A59" s="21">
        <v>44886</v>
      </c>
      <c r="B59" s="22">
        <v>2627</v>
      </c>
      <c r="C59" s="22">
        <v>5970</v>
      </c>
      <c r="D59" s="30">
        <v>0.30557171106199799</v>
      </c>
    </row>
    <row r="60" spans="1:4" x14ac:dyDescent="0.25">
      <c r="A60" s="21">
        <v>44887</v>
      </c>
      <c r="B60" s="22">
        <v>3246</v>
      </c>
      <c r="C60" s="22">
        <v>6972</v>
      </c>
      <c r="D60" s="30">
        <v>0.31767469172049301</v>
      </c>
    </row>
    <row r="61" spans="1:4" x14ac:dyDescent="0.25">
      <c r="A61" s="21">
        <v>44888</v>
      </c>
      <c r="B61" s="22">
        <v>3081</v>
      </c>
      <c r="C61" s="22">
        <v>6367</v>
      </c>
      <c r="D61" s="30">
        <v>0.32610076206604599</v>
      </c>
    </row>
    <row r="62" spans="1:4" x14ac:dyDescent="0.25">
      <c r="A62" s="21">
        <v>44889</v>
      </c>
      <c r="B62" s="22">
        <v>1830</v>
      </c>
      <c r="C62" s="22">
        <v>6211</v>
      </c>
      <c r="D62" s="30">
        <v>0.227583633876384</v>
      </c>
    </row>
    <row r="63" spans="1:4" x14ac:dyDescent="0.25">
      <c r="A63" s="21">
        <v>44890</v>
      </c>
      <c r="B63" s="22">
        <v>1857</v>
      </c>
      <c r="C63" s="22">
        <v>6030</v>
      </c>
      <c r="D63" s="30">
        <v>0.23545074172689201</v>
      </c>
    </row>
    <row r="64" spans="1:4" x14ac:dyDescent="0.25">
      <c r="A64" s="22" t="s">
        <v>16</v>
      </c>
      <c r="B64" s="22">
        <v>76788</v>
      </c>
      <c r="C64" s="22">
        <v>180605</v>
      </c>
      <c r="D64" s="30">
        <v>0.29832979140846899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Données quotidiennes</vt:lpstr>
      <vt:lpstr>Volumétrie</vt:lpstr>
      <vt:lpstr>Temps Réponse</vt:lpstr>
      <vt:lpstr>Prélèvement par âge</vt:lpstr>
      <vt:lpstr>Analyses par M</vt:lpstr>
      <vt:lpstr>Provenance des analyses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Jacynthe Blouin</cp:lastModifiedBy>
  <dcterms:created xsi:type="dcterms:W3CDTF">2021-02-04T09:18:24Z</dcterms:created>
  <dcterms:modified xsi:type="dcterms:W3CDTF">2024-11-29T16:39:14Z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2024-11-29T16:38:30Z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613ad709-960e-48fb-8f15-829b1721e027</vt:lpwstr>
  </property>
  <property fmtid="{D5CDD505-2E9C-101B-9397-08002B2CF9AE}" pid="8" name="MSIP_Label_6a7d8d5d-78e2-4a62-9fcd-016eb5e4c57c_ContentBits">
    <vt:lpwstr>0</vt:lpwstr>
  </property>
</Properties>
</file>