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<sst xmlns="http://schemas.openxmlformats.org/spreadsheetml/2006/main" count="83" uniqueCount="61">
  <si>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</si>
  <si>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</si>
  <si>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</si>
  <si>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</si>
  <si>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</si>
  <si>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</si>
  <si>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</si>
  <si>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</si>
  <si>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</si>
  <si>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</si>
  <si>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</si>
  <si>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</si>
  <si>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</si>
  <si>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</si>
  <si>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</si>
  <si>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</si>
  <si>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</si>
  <si>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</si>
  <si>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</si>
  <si>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</si>
  <si>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</si>
  <si>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</si>
  <si>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</si>
  <si>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</si>
  <si>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</si>
  <si>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</si>
  <si>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</si>
  <si>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</si>
  <si>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</si>
  <si>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</si>
  <si>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</si>
  <si>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</si>
  <si>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</si>
  <si>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</si>
  <si>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</si>
  <si>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</si>
  <si>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</si>
  <si>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</si>
  <si>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</si>
  <si>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</si>
  <si>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</si>
  <si>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</si>
  <si>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</si>
  <si>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</si>
  <si>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</si>
  <si>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</si>
  <si>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</si>
  <si>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</si>
  <si>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</si>
  <si>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</si>
  <si>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</si>
  <si>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2444</t>
  </si>
  <si>
    <t>Cumulatif: 22 635 912 prélèvements et 22 229 952 analyses</t>
  </si>
  <si>
    <t>Temps réponse &gt; 24h et &lt; 48h (6,1%)</t>
  </si>
  <si>
    <t>Temps réponse &gt; 48h (2,2%)</t>
  </si>
  <si>
    <t>Backlog*:8,4% (207 analyses)</t>
  </si>
  <si>
    <t>Pourcentage d’analyses réalisées en 24 heures ou moins (tout le Québec) : 92%</t>
  </si>
  <si>
    <t>(2484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</si>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</sst>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44411976"/>
        <c:axId val="4498959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44411976"/>
        <c:axId val="44989597"/>
      </c:lineChart>
      <c:catAx>
        <c:axId val="44411976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4989597"/>
        <c:crosses val="autoZero"/>
        <c:auto val="1"/>
        <c:lblOffset val="100"/>
        <c:noMultiLvlLbl val="0"/>
      </c:catAx>
      <c:valAx>
        <c:axId val="44989597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4411976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40631643"/>
        <c:axId val="30964492"/>
      </c:barChart>
      <c:catAx>
        <c:axId val="40631643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0964492"/>
        <c:crosses val="autoZero"/>
        <c:auto val="1"/>
        <c:lblOffset val="100"/>
        <c:noMultiLvlLbl val="0"/>
      </c:catAx>
      <c:valAx>
        <c:axId val="30964492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0631643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22800171"/>
        <c:axId val="57339281"/>
      </c:barChart>
      <c:catAx>
        <c:axId val="2280017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7339281"/>
        <c:crosses val="autoZero"/>
        <c:auto val="1"/>
        <c:lblOffset val="100"/>
        <c:noMultiLvlLbl val="0"/>
      </c:catAx>
      <c:valAx>
        <c:axId val="57339281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2800171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24015519"/>
        <c:axId val="2010762"/>
      </c:barChart>
      <c:catAx>
        <c:axId val="24015519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010762"/>
        <c:crosses val="autoZero"/>
        <c:auto val="1"/>
        <c:lblOffset val="100"/>
        <c:noMultiLvlLbl val="0"/>
      </c:catAx>
      <c:valAx>
        <c:axId val="201076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4015519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14581484"/>
        <c:axId val="6230246"/>
      </c:barChart>
      <c:catAx>
        <c:axId val="14581484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230246"/>
        <c:crosses val="autoZero"/>
        <c:auto val="1"/>
        <c:lblOffset val="100"/>
        <c:noMultiLvlLbl val="0"/>
      </c:catAx>
      <c:valAx>
        <c:axId val="6230246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14581484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45552</v>
      </c>
      <c r="B34" s="24">
        <v>2545</v>
      </c>
      <c r="C34" s="24">
        <v>2547</v>
      </c>
      <c r="D34" s="24">
        <v>45931</v>
      </c>
    </row>
    <row r="35" spans="1:4" ht="14.4">
      <c r="A35" s="21">
        <v>45553</v>
      </c>
      <c r="B35" s="24">
        <v>2596</v>
      </c>
      <c r="C35" s="24">
        <v>2485</v>
      </c>
      <c r="D35" s="24">
        <v>45931</v>
      </c>
    </row>
    <row r="36" spans="1:4" ht="14.4">
      <c r="A36" s="21">
        <v>45554</v>
      </c>
      <c r="B36" s="24">
        <v>2581</v>
      </c>
      <c r="C36" s="24">
        <v>2523</v>
      </c>
      <c r="D36" s="24">
        <v>45931</v>
      </c>
    </row>
    <row r="37" spans="1:4" ht="14.4">
      <c r="A37" s="21">
        <v>45555</v>
      </c>
      <c r="B37" s="24">
        <v>2356</v>
      </c>
      <c r="C37" s="24">
        <v>2356</v>
      </c>
      <c r="D37" s="24">
        <v>45931</v>
      </c>
    </row>
    <row r="38" spans="1:4" ht="14.4">
      <c r="A38" s="21">
        <v>45556</v>
      </c>
      <c r="B38" s="24">
        <v>1948</v>
      </c>
      <c r="C38" s="24">
        <v>2016</v>
      </c>
      <c r="D38" s="24">
        <v>45931</v>
      </c>
    </row>
    <row r="39" spans="1:4" ht="14.4">
      <c r="A39" s="21">
        <v>45557</v>
      </c>
      <c r="B39" s="24">
        <v>1769</v>
      </c>
      <c r="C39" s="24">
        <v>1627</v>
      </c>
      <c r="D39" s="24">
        <v>45931</v>
      </c>
    </row>
    <row r="40" spans="1:4" ht="14.4">
      <c r="A40" s="21">
        <v>45558</v>
      </c>
      <c r="B40" s="24">
        <v>2590</v>
      </c>
      <c r="C40" s="24">
        <v>2327</v>
      </c>
      <c r="D40" s="24">
        <v>45931</v>
      </c>
    </row>
    <row r="41" spans="1:8" ht="14.4">
      <c r="A41" s="21">
        <v>45559</v>
      </c>
      <c r="B41" s="24">
        <v>2685</v>
      </c>
      <c r="C41" s="24">
        <v>2622</v>
      </c>
      <c r="D41" s="24">
        <v>45931</v>
      </c>
      <c r="E41" s="5"/>
      <c r="F41" s="5"/>
      <c r="G41" s="5"/>
      <c r="H41" s="5"/>
    </row>
    <row r="42" spans="1:8" ht="14.4">
      <c r="A42" s="21">
        <v>45560</v>
      </c>
      <c r="B42" s="24">
        <v>2590</v>
      </c>
      <c r="C42" s="24">
        <v>2410</v>
      </c>
      <c r="D42" s="24">
        <v>45931</v>
      </c>
      <c r="E42" s="5"/>
      <c r="F42" s="5"/>
      <c r="G42" s="5"/>
      <c r="H42" s="5"/>
    </row>
    <row r="43" spans="1:13" ht="14.4">
      <c r="A43" s="21">
        <v>45561</v>
      </c>
      <c r="B43" s="24">
        <v>2624</v>
      </c>
      <c r="C43" s="24">
        <v>2718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45562</v>
      </c>
      <c r="B44" s="24">
        <v>2492</v>
      </c>
      <c r="C44" s="24">
        <v>2310</v>
      </c>
      <c r="D44" s="24">
        <v>45931</v>
      </c>
      <c r="E44" s="5"/>
      <c r="F44" s="5"/>
      <c r="G44" s="5"/>
      <c r="H44" s="5"/>
    </row>
    <row r="45" spans="1:8" ht="14.4">
      <c r="A45" s="21">
        <v>45563</v>
      </c>
      <c r="B45" s="24">
        <v>1758</v>
      </c>
      <c r="C45" s="24">
        <v>1770</v>
      </c>
      <c r="D45" s="24">
        <v>45931</v>
      </c>
      <c r="E45" s="5"/>
      <c r="F45" s="5"/>
      <c r="G45" s="5"/>
      <c r="H45" s="5"/>
    </row>
    <row r="46" spans="1:8" ht="14.4">
      <c r="A46" s="21">
        <v>45564</v>
      </c>
      <c r="B46" s="24">
        <v>1923</v>
      </c>
      <c r="C46" s="24">
        <v>1767</v>
      </c>
      <c r="D46" s="24">
        <v>45931</v>
      </c>
      <c r="E46" s="5"/>
      <c r="F46" s="5"/>
      <c r="G46" s="5"/>
      <c r="H46" s="5"/>
    </row>
    <row r="47" spans="1:8" ht="14.4">
      <c r="A47" s="21">
        <v>45565</v>
      </c>
      <c r="B47" s="24">
        <v>2780</v>
      </c>
      <c r="C47" s="24">
        <v>2663</v>
      </c>
      <c r="D47" s="24">
        <v>45931</v>
      </c>
      <c r="E47" s="5"/>
      <c r="F47" s="5"/>
      <c r="G47" s="5"/>
      <c r="H47" s="5"/>
    </row>
    <row r="48" spans="1:8" ht="14.4">
      <c r="A48" s="21">
        <v>45566</v>
      </c>
      <c r="B48" s="24">
        <v>2507</v>
      </c>
      <c r="C48" s="24">
        <v>2420</v>
      </c>
      <c r="D48" s="24">
        <v>45931</v>
      </c>
      <c r="E48" s="5"/>
      <c r="F48" s="5"/>
      <c r="G48" s="5"/>
      <c r="H48" s="5"/>
    </row>
    <row r="49" spans="1:8" ht="14.4">
      <c r="A49" s="21">
        <v>45567</v>
      </c>
      <c r="B49" s="24">
        <v>2510</v>
      </c>
      <c r="C49" s="24">
        <v>2398</v>
      </c>
      <c r="D49" s="24">
        <v>45931</v>
      </c>
      <c r="E49" s="5"/>
      <c r="F49" s="5"/>
      <c r="G49" s="5"/>
      <c r="H49" s="5"/>
    </row>
    <row r="50" spans="1:8" ht="14.4">
      <c r="A50" s="21">
        <v>45568</v>
      </c>
      <c r="B50" s="24">
        <v>2374</v>
      </c>
      <c r="C50" s="24">
        <v>2354</v>
      </c>
      <c r="D50" s="24">
        <v>45931</v>
      </c>
      <c r="E50" s="5"/>
      <c r="F50" s="5"/>
      <c r="G50" s="5"/>
      <c r="H50" s="5"/>
    </row>
    <row r="51" spans="1:8" ht="14.4">
      <c r="A51" s="21">
        <v>45569</v>
      </c>
      <c r="B51" s="24">
        <v>2481</v>
      </c>
      <c r="C51" s="24">
        <v>2371</v>
      </c>
      <c r="D51" s="24">
        <v>45931</v>
      </c>
      <c r="E51" s="5"/>
      <c r="F51" s="5"/>
      <c r="G51" s="5"/>
      <c r="H51" s="5"/>
    </row>
    <row r="52" spans="1:4" ht="14.4">
      <c r="A52" s="21">
        <v>45570</v>
      </c>
      <c r="B52" s="24">
        <v>1630</v>
      </c>
      <c r="C52" s="24">
        <v>1653</v>
      </c>
      <c r="D52" s="24">
        <v>45931</v>
      </c>
    </row>
    <row r="53" spans="1:4" ht="14.4">
      <c r="A53" s="21">
        <v>45571</v>
      </c>
      <c r="B53" s="24">
        <v>1660</v>
      </c>
      <c r="C53" s="24">
        <v>1568</v>
      </c>
      <c r="D53" s="24">
        <v>45931</v>
      </c>
    </row>
    <row r="54" spans="1:4" ht="14.4">
      <c r="A54" s="21">
        <v>45572</v>
      </c>
      <c r="B54" s="24">
        <v>2542</v>
      </c>
      <c r="C54" s="24">
        <v>2342</v>
      </c>
      <c r="D54" s="24">
        <v>45931</v>
      </c>
    </row>
    <row r="55" spans="1:4" ht="14.4">
      <c r="A55" s="21">
        <v>45573</v>
      </c>
      <c r="B55" s="24">
        <v>2341</v>
      </c>
      <c r="C55" s="24">
        <v>2264</v>
      </c>
      <c r="D55" s="24">
        <v>45931</v>
      </c>
    </row>
    <row r="56" spans="1:4" ht="14.4">
      <c r="A56" s="21">
        <v>45574</v>
      </c>
      <c r="B56" s="24">
        <v>2562</v>
      </c>
      <c r="C56" s="24">
        <v>2464</v>
      </c>
      <c r="D56" s="24">
        <v>45931</v>
      </c>
    </row>
    <row r="57" spans="1:4" ht="14.4">
      <c r="A57" s="21">
        <v>45575</v>
      </c>
      <c r="B57" s="24">
        <v>2189</v>
      </c>
      <c r="C57" s="24">
        <v>2187</v>
      </c>
      <c r="D57" s="24">
        <v>45931</v>
      </c>
    </row>
    <row r="58" spans="1:4" ht="14.4">
      <c r="A58" s="21">
        <v>45576</v>
      </c>
      <c r="B58" s="24">
        <v>2342</v>
      </c>
      <c r="C58" s="24">
        <v>2304</v>
      </c>
      <c r="D58" s="24">
        <v>45931</v>
      </c>
    </row>
    <row r="59" spans="1:4" ht="14.4">
      <c r="A59" s="21">
        <v>45577</v>
      </c>
      <c r="B59" s="24">
        <v>1739</v>
      </c>
      <c r="C59" s="24">
        <v>1688</v>
      </c>
      <c r="D59" s="24">
        <v>45931</v>
      </c>
    </row>
    <row r="60" spans="1:4" ht="14.4">
      <c r="A60" s="21">
        <v>45578</v>
      </c>
      <c r="B60" s="24">
        <v>1734</v>
      </c>
      <c r="C60" s="24">
        <v>1641</v>
      </c>
      <c r="D60" s="24">
        <v>45931</v>
      </c>
    </row>
    <row r="61" spans="1:4" ht="14.4">
      <c r="A61" s="21">
        <v>45579</v>
      </c>
      <c r="B61" s="24">
        <v>2015</v>
      </c>
      <c r="C61" s="24">
        <v>1920</v>
      </c>
      <c r="D61" s="24">
        <v>45931</v>
      </c>
    </row>
    <row r="62" spans="1:4" ht="14.4">
      <c r="A62" s="21">
        <v>45580</v>
      </c>
      <c r="B62" s="24">
        <v>2666</v>
      </c>
      <c r="C62" s="24">
        <v>2437</v>
      </c>
      <c r="D62" s="24">
        <v>45931</v>
      </c>
    </row>
    <row r="63" spans="1:4" ht="14.4">
      <c r="A63" s="21">
        <v>45581</v>
      </c>
      <c r="B63" s="24">
        <v>2444</v>
      </c>
      <c r="C63" s="24">
        <v>2489</v>
      </c>
      <c r="D63" s="24">
        <v>45931</v>
      </c>
    </row>
    <row r="64" spans="1:4" ht="14.4">
      <c r="A64" s="22" t="s">
        <v>16</v>
      </c>
      <c r="B64" s="25">
        <v>22635912</v>
      </c>
      <c r="C64" s="25">
        <v>22229952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45581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131</v>
      </c>
      <c r="C45" s="26">
        <v>1200</v>
      </c>
      <c r="D45" s="24">
        <v>1069</v>
      </c>
      <c r="E45" s="25">
        <v>0</v>
      </c>
      <c r="F45" s="22">
        <v>3</v>
      </c>
      <c r="G45" s="11">
        <f t="shared" si="0" ref="G45:G60">F45*-1</f>
        <v>-3</v>
      </c>
      <c r="K45">
        <v>131</v>
      </c>
    </row>
    <row r="46" spans="1:11" ht="14.4">
      <c r="A46" s="22" t="s">
        <v>41</v>
      </c>
      <c r="B46" s="22">
        <v>125</v>
      </c>
      <c r="C46" s="25">
        <v>1000</v>
      </c>
      <c r="D46" s="24">
        <v>875</v>
      </c>
      <c r="E46" s="25">
        <v>0</v>
      </c>
      <c r="F46" s="22">
        <v>6</v>
      </c>
      <c r="G46" s="11">
        <f t="shared" si="0"/>
        <v>-6</v>
      </c>
      <c r="K46">
        <v>125</v>
      </c>
    </row>
    <row r="47" spans="1:11" ht="14.4">
      <c r="A47" s="22" t="s">
        <v>3</v>
      </c>
      <c r="B47" s="22">
        <v>299</v>
      </c>
      <c r="C47" s="25">
        <v>3000</v>
      </c>
      <c r="D47" s="24">
        <v>2701</v>
      </c>
      <c r="E47" s="25">
        <v>0</v>
      </c>
      <c r="F47" s="22">
        <v>39</v>
      </c>
      <c r="G47" s="11">
        <f t="shared" si="0"/>
        <v>-39</v>
      </c>
      <c r="K47">
        <v>299</v>
      </c>
    </row>
    <row r="48" spans="1:11" ht="14.4">
      <c r="A48" s="22" t="s">
        <v>1</v>
      </c>
      <c r="B48" s="22">
        <v>116</v>
      </c>
      <c r="C48" s="25">
        <v>3500</v>
      </c>
      <c r="D48" s="24">
        <v>3384</v>
      </c>
      <c r="E48" s="25">
        <v>0</v>
      </c>
      <c r="F48" s="22">
        <v>1</v>
      </c>
      <c r="G48" s="11">
        <f t="shared" si="0"/>
        <v>-1</v>
      </c>
      <c r="K48">
        <v>116</v>
      </c>
    </row>
    <row r="49" spans="1:11" ht="14.4">
      <c r="A49" s="22" t="s">
        <v>5</v>
      </c>
      <c r="B49" s="22">
        <v>121</v>
      </c>
      <c r="C49" s="25">
        <v>1724</v>
      </c>
      <c r="D49" s="24">
        <v>1603</v>
      </c>
      <c r="E49" s="25">
        <v>0</v>
      </c>
      <c r="F49" s="22">
        <v>3</v>
      </c>
      <c r="G49" s="11">
        <f t="shared" si="0"/>
        <v>-3</v>
      </c>
      <c r="K49">
        <v>121</v>
      </c>
    </row>
    <row r="50" spans="1:11" ht="14.4">
      <c r="A50" s="22" t="s">
        <v>43</v>
      </c>
      <c r="B50" s="22">
        <v>308</v>
      </c>
      <c r="C50" s="25">
        <v>6500</v>
      </c>
      <c r="D50" s="24">
        <v>6192</v>
      </c>
      <c r="E50" s="25">
        <v>0</v>
      </c>
      <c r="F50" s="22">
        <v>22</v>
      </c>
      <c r="G50" s="11">
        <f t="shared" si="0"/>
        <v>-22</v>
      </c>
      <c r="K50">
        <v>308</v>
      </c>
    </row>
    <row r="51" spans="1:11" ht="14.4">
      <c r="A51" s="22" t="s">
        <v>44</v>
      </c>
      <c r="B51" s="22">
        <v>295</v>
      </c>
      <c r="C51" s="25">
        <v>4000</v>
      </c>
      <c r="D51" s="24">
        <v>3705</v>
      </c>
      <c r="E51" s="25">
        <v>0</v>
      </c>
      <c r="F51" s="22">
        <v>25</v>
      </c>
      <c r="G51" s="11">
        <f t="shared" si="0"/>
        <v>-25</v>
      </c>
      <c r="K51">
        <v>295</v>
      </c>
    </row>
    <row r="52" spans="1:11" ht="14.4">
      <c r="A52" s="22" t="s">
        <v>4</v>
      </c>
      <c r="B52" s="22">
        <v>72</v>
      </c>
      <c r="C52" s="22">
        <v>800</v>
      </c>
      <c r="D52" s="24">
        <v>728</v>
      </c>
      <c r="E52" s="25">
        <v>0</v>
      </c>
      <c r="F52" s="22">
        <v>50</v>
      </c>
      <c r="G52" s="11">
        <f t="shared" si="0"/>
        <v>-50</v>
      </c>
      <c r="K52">
        <v>72</v>
      </c>
    </row>
    <row r="53" spans="1:11" ht="14.4">
      <c r="A53" s="22" t="s">
        <v>0</v>
      </c>
      <c r="B53" s="22">
        <v>149</v>
      </c>
      <c r="C53" s="25">
        <v>1900</v>
      </c>
      <c r="D53" s="24">
        <v>1751</v>
      </c>
      <c r="E53" s="25">
        <v>0</v>
      </c>
      <c r="F53" s="22">
        <v>0</v>
      </c>
      <c r="G53" s="11">
        <f t="shared" si="0"/>
        <v>0</v>
      </c>
      <c r="K53">
        <v>149</v>
      </c>
    </row>
    <row r="54" spans="1:11" ht="14.4">
      <c r="A54" s="22" t="s">
        <v>45</v>
      </c>
      <c r="B54" s="22">
        <v>430</v>
      </c>
      <c r="C54" s="25">
        <v>5658</v>
      </c>
      <c r="D54" s="24">
        <v>5228</v>
      </c>
      <c r="E54" s="25">
        <v>0</v>
      </c>
      <c r="F54" s="22">
        <v>42</v>
      </c>
      <c r="G54" s="11">
        <f t="shared" si="0"/>
        <v>-42</v>
      </c>
      <c r="K54">
        <v>430</v>
      </c>
    </row>
    <row r="55" spans="1:11" ht="14.4">
      <c r="A55" s="22" t="s">
        <v>2</v>
      </c>
      <c r="B55" s="22">
        <v>399</v>
      </c>
      <c r="C55" s="25">
        <v>6560</v>
      </c>
      <c r="D55" s="24">
        <v>6161</v>
      </c>
      <c r="E55" s="25">
        <v>0</v>
      </c>
      <c r="F55" s="22">
        <v>7</v>
      </c>
      <c r="G55" s="11">
        <f t="shared" si="0"/>
        <v>-7</v>
      </c>
      <c r="K55">
        <v>399</v>
      </c>
    </row>
    <row r="56" spans="1:11" ht="14.4">
      <c r="A56" s="22" t="s">
        <v>46</v>
      </c>
      <c r="B56" s="22">
        <v>30</v>
      </c>
      <c r="C56" s="25">
        <v>500</v>
      </c>
      <c r="D56" s="24">
        <v>470</v>
      </c>
      <c r="E56" s="25">
        <v>0</v>
      </c>
      <c r="F56" s="22">
        <v>9</v>
      </c>
      <c r="G56" s="11">
        <f t="shared" si="0"/>
        <v>-9</v>
      </c>
      <c r="K56">
        <v>30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4</v>
      </c>
      <c r="C59" s="22">
        <v>306</v>
      </c>
      <c r="D59" s="24">
        <v>302</v>
      </c>
      <c r="E59" s="25">
        <v>0</v>
      </c>
      <c r="F59" s="22">
        <v>2</v>
      </c>
      <c r="G59" s="11">
        <f t="shared" si="0"/>
        <v>-2</v>
      </c>
      <c r="K59">
        <v>4</v>
      </c>
    </row>
    <row r="60" spans="1:11" ht="14.4">
      <c r="A60" s="22" t="s">
        <v>48</v>
      </c>
      <c r="B60" s="22">
        <v>5</v>
      </c>
      <c r="C60" s="22">
        <v>21</v>
      </c>
      <c r="D60" s="24">
        <v>16</v>
      </c>
      <c r="E60" s="25">
        <v>0</v>
      </c>
      <c r="F60" s="22">
        <v>0</v>
      </c>
      <c r="G60" s="11">
        <f t="shared" si="0"/>
        <v>0</v>
      </c>
      <c r="K60">
        <v>5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3</v>
      </c>
    </row>
    <row r="35" spans="10:11" ht="14.4">
      <c r="J35" t="s">
        <v>55</v>
      </c>
      <c r="K35">
        <f t="shared" si="0"/>
        <v>6</v>
      </c>
    </row>
    <row r="36" ht="14.4">
      <c r="K36">
        <f t="shared" si="0"/>
        <v>39</v>
      </c>
    </row>
    <row r="37" spans="10:11" ht="14.4">
      <c r="J37" t="s">
        <v>50</v>
      </c>
      <c r="K37">
        <f t="shared" si="0"/>
        <v>1</v>
      </c>
    </row>
    <row r="38" spans="10:11" ht="14.4">
      <c r="J38" s="16">
        <v>45581</v>
      </c>
      <c r="K38">
        <f t="shared" si="0"/>
        <v>3</v>
      </c>
    </row>
    <row r="39" spans="10:11" ht="14.4">
      <c r="J39" t="s">
        <v>56</v>
      </c>
      <c r="K39">
        <f t="shared" si="0"/>
        <v>22</v>
      </c>
    </row>
    <row r="40" ht="14.4">
      <c r="K40">
        <f t="shared" si="0"/>
        <v>25</v>
      </c>
    </row>
    <row r="41" ht="14.4">
      <c r="K41">
        <f t="shared" si="0"/>
        <v>50</v>
      </c>
    </row>
    <row r="42" ht="14.4">
      <c r="K42">
        <f t="shared" si="0"/>
        <v>0</v>
      </c>
    </row>
    <row r="43" ht="14.4">
      <c r="K43">
        <f t="shared" si="0"/>
        <v>42</v>
      </c>
    </row>
    <row r="44" ht="14.4">
      <c r="K44">
        <f t="shared" si="0"/>
        <v>7</v>
      </c>
    </row>
    <row r="45" ht="14.4">
      <c r="K45">
        <f t="shared" si="0"/>
        <v>9</v>
      </c>
    </row>
    <row r="46" ht="14.4">
      <c r="K46">
        <f t="shared" si="0"/>
        <v>207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0.977099236641221</v>
      </c>
      <c r="C49" s="23">
        <v>0.0229007633587786</v>
      </c>
      <c r="D49" s="23">
        <v>0</v>
      </c>
      <c r="E49" s="22">
        <v>131</v>
      </c>
      <c r="F49" s="22">
        <v>0</v>
      </c>
      <c r="G49" s="22">
        <v>128</v>
      </c>
      <c r="H49" s="22">
        <v>3</v>
      </c>
      <c r="I49" s="22">
        <v>0</v>
      </c>
    </row>
    <row r="50" spans="1:9" ht="14.4">
      <c r="A50" s="22" t="s">
        <v>41</v>
      </c>
      <c r="B50" s="23">
        <v>0.952</v>
      </c>
      <c r="C50" s="23">
        <v>0.024</v>
      </c>
      <c r="D50" s="23">
        <v>0.024</v>
      </c>
      <c r="E50" s="22">
        <v>125</v>
      </c>
      <c r="F50" s="22">
        <v>0</v>
      </c>
      <c r="G50" s="22">
        <v>119</v>
      </c>
      <c r="H50" s="22">
        <v>3</v>
      </c>
      <c r="I50" s="22">
        <v>3</v>
      </c>
    </row>
    <row r="51" spans="1:9" ht="14.4">
      <c r="A51" s="22" t="s">
        <v>3</v>
      </c>
      <c r="B51" s="23">
        <v>0.869565217391304</v>
      </c>
      <c r="C51" s="23">
        <v>0.123745819397993</v>
      </c>
      <c r="D51" s="23">
        <v>0.00668896321070234</v>
      </c>
      <c r="E51" s="22">
        <v>299</v>
      </c>
      <c r="F51" s="22">
        <v>0</v>
      </c>
      <c r="G51" s="22">
        <v>260</v>
      </c>
      <c r="H51" s="22">
        <v>37</v>
      </c>
      <c r="I51" s="22">
        <v>2</v>
      </c>
    </row>
    <row r="52" spans="1:9" ht="14.4">
      <c r="A52" s="22" t="s">
        <v>1</v>
      </c>
      <c r="B52" s="23">
        <v>0.991379310344828</v>
      </c>
      <c r="C52" s="23">
        <v>0.00862068965517241</v>
      </c>
      <c r="D52" s="23">
        <v>0</v>
      </c>
      <c r="E52" s="22">
        <v>116</v>
      </c>
      <c r="F52" s="22">
        <v>0</v>
      </c>
      <c r="G52" s="22">
        <v>115</v>
      </c>
      <c r="H52" s="22">
        <v>1</v>
      </c>
      <c r="I52" s="22">
        <v>0</v>
      </c>
    </row>
    <row r="53" spans="1:9" ht="14.4">
      <c r="A53" s="22" t="s">
        <v>5</v>
      </c>
      <c r="B53" s="23">
        <v>0.975206611570248</v>
      </c>
      <c r="C53" s="23">
        <v>0.0247933884297521</v>
      </c>
      <c r="D53" s="23">
        <v>0</v>
      </c>
      <c r="E53" s="22">
        <v>121</v>
      </c>
      <c r="F53" s="22">
        <v>0</v>
      </c>
      <c r="G53" s="22">
        <v>118</v>
      </c>
      <c r="H53" s="22">
        <v>3</v>
      </c>
      <c r="I53" s="22">
        <v>0</v>
      </c>
    </row>
    <row r="54" spans="1:9" ht="14.4">
      <c r="A54" s="22" t="s">
        <v>43</v>
      </c>
      <c r="B54" s="23">
        <v>0.928571428571429</v>
      </c>
      <c r="C54" s="23">
        <v>0.0714285714285714</v>
      </c>
      <c r="D54" s="23">
        <v>0</v>
      </c>
      <c r="E54" s="22">
        <v>308</v>
      </c>
      <c r="F54" s="22">
        <v>0</v>
      </c>
      <c r="G54" s="22">
        <v>286</v>
      </c>
      <c r="H54" s="22">
        <v>22</v>
      </c>
      <c r="I54" s="22">
        <v>0</v>
      </c>
    </row>
    <row r="55" spans="1:9" ht="14.4">
      <c r="A55" s="22" t="s">
        <v>44</v>
      </c>
      <c r="B55" s="23">
        <v>0.915254237288136</v>
      </c>
      <c r="C55" s="23">
        <v>0.0406779661016949</v>
      </c>
      <c r="D55" s="23">
        <v>0.0440677966101695</v>
      </c>
      <c r="E55" s="22">
        <v>295</v>
      </c>
      <c r="F55" s="22">
        <v>0</v>
      </c>
      <c r="G55" s="22">
        <v>270</v>
      </c>
      <c r="H55" s="22">
        <v>12</v>
      </c>
      <c r="I55" s="22">
        <v>13</v>
      </c>
    </row>
    <row r="56" spans="1:9" ht="14.4">
      <c r="A56" s="22" t="s">
        <v>4</v>
      </c>
      <c r="B56" s="23">
        <v>0.305555555555556</v>
      </c>
      <c r="C56" s="23">
        <v>0.694444444444444</v>
      </c>
      <c r="D56" s="23">
        <v>0</v>
      </c>
      <c r="E56" s="22">
        <v>72</v>
      </c>
      <c r="F56" s="22">
        <v>0</v>
      </c>
      <c r="G56" s="22">
        <v>22</v>
      </c>
      <c r="H56" s="22">
        <v>50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149</v>
      </c>
      <c r="F57" s="22">
        <v>0</v>
      </c>
      <c r="G57" s="22">
        <v>149</v>
      </c>
      <c r="H57" s="22">
        <v>0</v>
      </c>
      <c r="I57" s="22">
        <v>0</v>
      </c>
    </row>
    <row r="58" spans="1:9" ht="14.4">
      <c r="A58" s="22" t="s">
        <v>45</v>
      </c>
      <c r="B58" s="23">
        <v>0.902325581395349</v>
      </c>
      <c r="C58" s="23">
        <v>0.0116279069767442</v>
      </c>
      <c r="D58" s="23">
        <v>0.086046511627907</v>
      </c>
      <c r="E58" s="22">
        <v>430</v>
      </c>
      <c r="F58" s="22">
        <v>0</v>
      </c>
      <c r="G58" s="22">
        <v>388</v>
      </c>
      <c r="H58" s="22">
        <v>5</v>
      </c>
      <c r="I58" s="22">
        <v>37</v>
      </c>
    </row>
    <row r="59" spans="1:9" ht="14.4">
      <c r="A59" s="22" t="s">
        <v>2</v>
      </c>
      <c r="B59" s="23">
        <v>0.982456140350877</v>
      </c>
      <c r="C59" s="23">
        <v>0.0175438596491228</v>
      </c>
      <c r="D59" s="23">
        <v>0</v>
      </c>
      <c r="E59" s="22">
        <v>399</v>
      </c>
      <c r="F59" s="22">
        <v>0</v>
      </c>
      <c r="G59" s="22">
        <v>392</v>
      </c>
      <c r="H59" s="22">
        <v>7</v>
      </c>
      <c r="I59" s="22">
        <v>0</v>
      </c>
    </row>
    <row r="60" spans="1:9" ht="15" thickBot="1">
      <c r="A60" s="22" t="s">
        <v>46</v>
      </c>
      <c r="B60" s="23">
        <v>0.7</v>
      </c>
      <c r="C60" s="23">
        <v>0.3</v>
      </c>
      <c r="D60" s="23">
        <v>0</v>
      </c>
      <c r="E60" s="22">
        <v>30</v>
      </c>
      <c r="F60" s="22">
        <v>0</v>
      </c>
      <c r="G60" s="22">
        <v>21</v>
      </c>
      <c r="H60" s="22">
        <v>9</v>
      </c>
      <c r="I60" s="22">
        <v>0</v>
      </c>
    </row>
    <row r="61" spans="1:9" ht="15" thickBot="1">
      <c r="A61" s="9" t="s">
        <v>16</v>
      </c>
      <c r="B61" s="12">
        <f>G61/($E$61-$F$61)</f>
        <v>0.916363636363636</v>
      </c>
      <c r="C61" s="12">
        <f>H61/($E$61-$F$61)</f>
        <v>0.0614141414141414</v>
      </c>
      <c r="D61" s="12">
        <f>I61/($E$61-$F$61)</f>
        <v>0.0222222222222222</v>
      </c>
      <c r="E61" s="3">
        <f>SUM(E49:E60)</f>
        <v>2475</v>
      </c>
      <c r="F61" s="3">
        <f>SUM(F49:F60)</f>
        <v>0</v>
      </c>
      <c r="G61" s="3">
        <f>SUM(G49:G60)</f>
        <v>2268</v>
      </c>
      <c r="H61" s="3">
        <f>SUM(H49:H60)</f>
        <v>152</v>
      </c>
      <c r="I61" s="4">
        <f>SUM(I49:I60)</f>
        <v>55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45581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241</v>
      </c>
      <c r="C33" s="23">
        <v>0.0986088379705401</v>
      </c>
    </row>
    <row r="34" spans="1:3" ht="14.4">
      <c r="A34" s="29" t="s">
        <v>32</v>
      </c>
      <c r="B34" s="22">
        <v>65</v>
      </c>
      <c r="C34" s="23">
        <v>0.0265957446808511</v>
      </c>
    </row>
    <row r="35" spans="1:3" ht="14.4">
      <c r="A35" s="28" t="s">
        <v>24</v>
      </c>
      <c r="B35" s="22">
        <v>153</v>
      </c>
      <c r="C35" s="23">
        <v>0.0626022913256956</v>
      </c>
    </row>
    <row r="36" spans="1:3" ht="14.4">
      <c r="A36" s="28" t="s">
        <v>25</v>
      </c>
      <c r="B36" s="22">
        <v>200</v>
      </c>
      <c r="C36" s="23">
        <v>0.0818330605564648</v>
      </c>
    </row>
    <row r="37" spans="1:3" ht="14.4">
      <c r="A37" s="28" t="s">
        <v>26</v>
      </c>
      <c r="B37" s="22">
        <v>207</v>
      </c>
      <c r="C37" s="23">
        <v>0.0846972176759411</v>
      </c>
    </row>
    <row r="38" spans="1:3" ht="14.4">
      <c r="A38" s="28" t="s">
        <v>27</v>
      </c>
      <c r="B38" s="22">
        <v>193</v>
      </c>
      <c r="C38" s="23">
        <v>0.0789689034369886</v>
      </c>
    </row>
    <row r="39" spans="1:3" ht="14.4">
      <c r="A39" s="28" t="s">
        <v>28</v>
      </c>
      <c r="B39" s="22">
        <v>310</v>
      </c>
      <c r="C39" s="23">
        <v>0.12684124386252</v>
      </c>
    </row>
    <row r="40" spans="1:3" ht="14.4">
      <c r="A40" s="28" t="s">
        <v>29</v>
      </c>
      <c r="B40" s="22">
        <v>479</v>
      </c>
      <c r="C40" s="23">
        <v>0.195990180032733</v>
      </c>
    </row>
    <row r="41" spans="1:3" ht="14.4">
      <c r="A41" s="28" t="s">
        <v>30</v>
      </c>
      <c r="B41" s="22">
        <v>409</v>
      </c>
      <c r="C41" s="23">
        <v>0.167348608837971</v>
      </c>
    </row>
    <row r="42" spans="1:3" ht="14.4">
      <c r="A42" s="28" t="s">
        <v>40</v>
      </c>
      <c r="B42" s="22">
        <v>187</v>
      </c>
      <c r="C42" s="23">
        <v>0.0765139116202946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2444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45581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1045</v>
      </c>
      <c r="C24" s="23">
        <v>0.420692431561997</v>
      </c>
    </row>
    <row r="25" spans="1:3" ht="14.4">
      <c r="A25" s="27">
        <v>2</v>
      </c>
      <c r="B25" s="22">
        <v>155</v>
      </c>
      <c r="C25" s="23">
        <v>0.0623993558776167</v>
      </c>
    </row>
    <row r="26" spans="1:3" ht="14.4">
      <c r="A26" s="27">
        <v>3</v>
      </c>
      <c r="B26" s="22">
        <v>256</v>
      </c>
      <c r="C26" s="23">
        <v>0.103059581320451</v>
      </c>
    </row>
    <row r="27" spans="1:3" ht="14.4">
      <c r="A27" s="27">
        <v>4</v>
      </c>
      <c r="B27" s="22">
        <v>5</v>
      </c>
      <c r="C27" s="23">
        <v>0.00201288244766506</v>
      </c>
    </row>
    <row r="28" spans="1:3" ht="14.4">
      <c r="A28" s="27">
        <v>5</v>
      </c>
      <c r="B28" s="22">
        <v>13</v>
      </c>
      <c r="C28" s="23">
        <v>0.00523349436392915</v>
      </c>
    </row>
    <row r="29" spans="1:3" ht="14.4">
      <c r="A29" s="27">
        <v>6</v>
      </c>
      <c r="B29" s="22">
        <v>54</v>
      </c>
      <c r="C29" s="23">
        <v>0.0217391304347826</v>
      </c>
    </row>
    <row r="30" spans="1:3" ht="14.4">
      <c r="A30" s="27">
        <v>7</v>
      </c>
      <c r="B30" s="22">
        <v>151</v>
      </c>
      <c r="C30" s="23">
        <v>0.0607890499194847</v>
      </c>
    </row>
    <row r="31" spans="1:3" ht="14.4">
      <c r="A31" s="27">
        <v>8</v>
      </c>
      <c r="B31" s="22">
        <v>176</v>
      </c>
      <c r="C31" s="23">
        <v>0.07085346215781</v>
      </c>
    </row>
    <row r="32" spans="1:3" ht="14.4">
      <c r="A32" s="27">
        <v>9</v>
      </c>
      <c r="B32" s="22">
        <v>1</v>
      </c>
      <c r="C32" s="23">
        <v>0.000402576489533011</v>
      </c>
    </row>
    <row r="33" spans="1:3" ht="14.4">
      <c r="A33" s="27">
        <v>10</v>
      </c>
      <c r="B33" s="22">
        <v>14</v>
      </c>
      <c r="C33" s="23">
        <v>0.00563607085346216</v>
      </c>
    </row>
    <row r="34" spans="1:3" ht="14.4">
      <c r="A34" s="27">
        <v>11</v>
      </c>
      <c r="B34" s="22">
        <v>23</v>
      </c>
      <c r="C34" s="23">
        <v>0.00925925925925926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4</v>
      </c>
      <c r="C36" s="23">
        <v>0.00161030595813205</v>
      </c>
    </row>
    <row r="37" spans="1:3" ht="14.4">
      <c r="A37" s="27">
        <v>14</v>
      </c>
      <c r="B37" s="22">
        <v>3</v>
      </c>
      <c r="C37" s="23">
        <v>0.00120772946859903</v>
      </c>
    </row>
    <row r="38" spans="1:3" ht="14.4">
      <c r="A38" s="27">
        <v>15</v>
      </c>
      <c r="B38" s="22">
        <v>2</v>
      </c>
      <c r="C38" s="23">
        <v>0.000805152979066023</v>
      </c>
    </row>
    <row r="39" spans="1:3" ht="14.4">
      <c r="A39" s="27">
        <v>16</v>
      </c>
      <c r="B39" s="22">
        <v>1</v>
      </c>
      <c r="C39" s="23">
        <v>0.000402576489533011</v>
      </c>
    </row>
    <row r="40" spans="1:3" ht="14.4">
      <c r="A40" s="27">
        <v>17</v>
      </c>
      <c r="B40" s="22">
        <v>8</v>
      </c>
      <c r="C40" s="23">
        <v>0.00322061191626409</v>
      </c>
    </row>
    <row r="41" spans="1:3" ht="14.4">
      <c r="A41" s="27">
        <v>18</v>
      </c>
      <c r="B41" s="22">
        <v>2</v>
      </c>
      <c r="C41" s="23">
        <v>0.000805152979066023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16</v>
      </c>
      <c r="C43" s="23">
        <v>0.00644122383252818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5</v>
      </c>
      <c r="C45" s="23">
        <v>0.00201288244766506</v>
      </c>
    </row>
    <row r="46" spans="1:3" ht="14.4">
      <c r="A46" s="27">
        <v>23</v>
      </c>
      <c r="B46" s="22">
        <v>44</v>
      </c>
      <c r="C46" s="23">
        <v>0.0177133655394525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506</v>
      </c>
      <c r="C49" s="23">
        <v>0.203703703703704</v>
      </c>
    </row>
    <row r="50" spans="1:3" ht="14.4">
      <c r="A50" s="1" t="s">
        <v>16</v>
      </c>
      <c r="B50" s="1">
        <f>SUM(B24:B49)</f>
        <v>2484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45552</v>
      </c>
      <c r="B34" s="22">
        <v>471</v>
      </c>
      <c r="C34" s="22">
        <v>1714</v>
      </c>
      <c r="D34" s="30">
        <v>0.215560640732265</v>
      </c>
    </row>
    <row r="35" spans="1:4" ht="14.4">
      <c r="A35" s="21">
        <v>45553</v>
      </c>
      <c r="B35" s="22">
        <v>520</v>
      </c>
      <c r="C35" s="22">
        <v>1661</v>
      </c>
      <c r="D35" s="30">
        <v>0.238422741861531</v>
      </c>
    </row>
    <row r="36" spans="1:4" ht="14.4">
      <c r="A36" s="21">
        <v>45554</v>
      </c>
      <c r="B36" s="22">
        <v>404</v>
      </c>
      <c r="C36" s="22">
        <v>1638</v>
      </c>
      <c r="D36" s="30">
        <v>0.197845249755142</v>
      </c>
    </row>
    <row r="37" spans="1:4" ht="14.4">
      <c r="A37" s="21">
        <v>45555</v>
      </c>
      <c r="B37" s="22">
        <v>295</v>
      </c>
      <c r="C37" s="22">
        <v>1558</v>
      </c>
      <c r="D37" s="30">
        <v>0.159201295196978</v>
      </c>
    </row>
    <row r="38" spans="1:4" ht="14.4">
      <c r="A38" s="21">
        <v>45556</v>
      </c>
      <c r="B38" s="22">
        <v>247</v>
      </c>
      <c r="C38" s="22">
        <v>1412</v>
      </c>
      <c r="D38" s="30">
        <v>0.148884870403858</v>
      </c>
    </row>
    <row r="39" spans="1:4" ht="14.4">
      <c r="A39" s="21">
        <v>45557</v>
      </c>
      <c r="B39" s="22">
        <v>193</v>
      </c>
      <c r="C39" s="22">
        <v>1190</v>
      </c>
      <c r="D39" s="30">
        <v>0.139551699204628</v>
      </c>
    </row>
    <row r="40" spans="1:4" ht="14.4">
      <c r="A40" s="21">
        <v>45558</v>
      </c>
      <c r="B40" s="22">
        <v>428</v>
      </c>
      <c r="C40" s="22">
        <v>1685</v>
      </c>
      <c r="D40" s="30">
        <v>0.202555608140085</v>
      </c>
    </row>
    <row r="41" spans="1:4" ht="14.4">
      <c r="A41" s="21">
        <v>45559</v>
      </c>
      <c r="B41" s="22">
        <v>490</v>
      </c>
      <c r="C41" s="22">
        <v>1617</v>
      </c>
      <c r="D41" s="30">
        <v>0.232558139534884</v>
      </c>
    </row>
    <row r="42" spans="1:4" ht="14.4">
      <c r="A42" s="21">
        <v>45560</v>
      </c>
      <c r="B42" s="22">
        <v>347</v>
      </c>
      <c r="C42" s="22">
        <v>1617</v>
      </c>
      <c r="D42" s="30">
        <v>0.176680244399185</v>
      </c>
    </row>
    <row r="43" spans="1:4" ht="14.4">
      <c r="A43" s="21">
        <v>45561</v>
      </c>
      <c r="B43" s="22">
        <v>438</v>
      </c>
      <c r="C43" s="22">
        <v>1731</v>
      </c>
      <c r="D43" s="30">
        <v>0.201936376210235</v>
      </c>
    </row>
    <row r="44" spans="1:4" ht="14.4">
      <c r="A44" s="21">
        <v>45562</v>
      </c>
      <c r="B44" s="22">
        <v>287</v>
      </c>
      <c r="C44" s="22">
        <v>1592</v>
      </c>
      <c r="D44" s="30">
        <v>0.152740819584886</v>
      </c>
    </row>
    <row r="45" spans="1:4" ht="14.4">
      <c r="A45" s="21">
        <v>45563</v>
      </c>
      <c r="B45" s="22">
        <v>163</v>
      </c>
      <c r="C45" s="22">
        <v>1238</v>
      </c>
      <c r="D45" s="30">
        <v>0.116345467523198</v>
      </c>
    </row>
    <row r="46" spans="1:4" ht="14.4">
      <c r="A46" s="21">
        <v>45564</v>
      </c>
      <c r="B46" s="22">
        <v>138</v>
      </c>
      <c r="C46" s="22">
        <v>1298</v>
      </c>
      <c r="D46" s="30">
        <v>0.096100278551532</v>
      </c>
    </row>
    <row r="47" spans="1:4" ht="14.4">
      <c r="A47" s="21">
        <v>45565</v>
      </c>
      <c r="B47" s="22">
        <v>372</v>
      </c>
      <c r="C47" s="22">
        <v>1844</v>
      </c>
      <c r="D47" s="30">
        <v>0.167870036101083</v>
      </c>
    </row>
    <row r="48" spans="1:4" ht="14.4">
      <c r="A48" s="21">
        <v>45566</v>
      </c>
      <c r="B48" s="22">
        <v>353</v>
      </c>
      <c r="C48" s="22">
        <v>1613</v>
      </c>
      <c r="D48" s="30">
        <v>0.179552390640895</v>
      </c>
    </row>
    <row r="49" spans="1:4" ht="14.4">
      <c r="A49" s="21">
        <v>45567</v>
      </c>
      <c r="B49" s="22">
        <v>319</v>
      </c>
      <c r="C49" s="22">
        <v>1597</v>
      </c>
      <c r="D49" s="30">
        <v>0.166492693110647</v>
      </c>
    </row>
    <row r="50" spans="1:4" ht="14.4">
      <c r="A50" s="21">
        <v>45568</v>
      </c>
      <c r="B50" s="22">
        <v>312</v>
      </c>
      <c r="C50" s="22">
        <v>1625</v>
      </c>
      <c r="D50" s="30">
        <v>0.161073825503356</v>
      </c>
    </row>
    <row r="51" spans="1:4" ht="14.4">
      <c r="A51" s="21">
        <v>45569</v>
      </c>
      <c r="B51" s="22">
        <v>298</v>
      </c>
      <c r="C51" s="22">
        <v>1643</v>
      </c>
      <c r="D51" s="30">
        <v>0.153529108706852</v>
      </c>
    </row>
    <row r="52" spans="1:4" ht="14.4">
      <c r="A52" s="21">
        <v>45570</v>
      </c>
      <c r="B52" s="22">
        <v>136</v>
      </c>
      <c r="C52" s="22">
        <v>1170</v>
      </c>
      <c r="D52" s="30">
        <v>0.104134762633997</v>
      </c>
    </row>
    <row r="53" spans="1:4" ht="14.4">
      <c r="A53" s="21">
        <v>45571</v>
      </c>
      <c r="B53" s="22">
        <v>119</v>
      </c>
      <c r="C53" s="22">
        <v>1147</v>
      </c>
      <c r="D53" s="30">
        <v>0.0939968404423381</v>
      </c>
    </row>
    <row r="54" spans="1:4" ht="14.4">
      <c r="A54" s="21">
        <v>45572</v>
      </c>
      <c r="B54" s="22">
        <v>314</v>
      </c>
      <c r="C54" s="22">
        <v>1640</v>
      </c>
      <c r="D54" s="30">
        <v>0.160696008188332</v>
      </c>
    </row>
    <row r="55" spans="1:4" ht="14.4">
      <c r="A55" s="21">
        <v>45573</v>
      </c>
      <c r="B55" s="22">
        <v>277</v>
      </c>
      <c r="C55" s="22">
        <v>1566</v>
      </c>
      <c r="D55" s="30">
        <v>0.150298426478568</v>
      </c>
    </row>
    <row r="56" spans="1:4" ht="14.4">
      <c r="A56" s="21">
        <v>45574</v>
      </c>
      <c r="B56" s="22">
        <v>282</v>
      </c>
      <c r="C56" s="22">
        <v>1718</v>
      </c>
      <c r="D56" s="30">
        <v>0.141</v>
      </c>
    </row>
    <row r="57" spans="1:4" ht="14.4">
      <c r="A57" s="21">
        <v>45575</v>
      </c>
      <c r="B57" s="22">
        <v>277</v>
      </c>
      <c r="C57" s="22">
        <v>1481</v>
      </c>
      <c r="D57" s="30">
        <v>0.157565415244596</v>
      </c>
    </row>
    <row r="58" spans="1:4" ht="14.4">
      <c r="A58" s="21">
        <v>45576</v>
      </c>
      <c r="B58" s="22">
        <v>232</v>
      </c>
      <c r="C58" s="22">
        <v>1557</v>
      </c>
      <c r="D58" s="30">
        <v>0.129681386249301</v>
      </c>
    </row>
    <row r="59" spans="1:4" ht="14.4">
      <c r="A59" s="21">
        <v>45577</v>
      </c>
      <c r="B59" s="22">
        <v>107</v>
      </c>
      <c r="C59" s="22">
        <v>1239</v>
      </c>
      <c r="D59" s="30">
        <v>0.0794947994056464</v>
      </c>
    </row>
    <row r="60" spans="1:4" ht="14.4">
      <c r="A60" s="21">
        <v>45578</v>
      </c>
      <c r="B60" s="22">
        <v>91</v>
      </c>
      <c r="C60" s="22">
        <v>1210</v>
      </c>
      <c r="D60" s="30">
        <v>0.069946195234435</v>
      </c>
    </row>
    <row r="61" spans="1:4" ht="14.4">
      <c r="A61" s="21">
        <v>45579</v>
      </c>
      <c r="B61" s="22">
        <v>110</v>
      </c>
      <c r="C61" s="22">
        <v>1438</v>
      </c>
      <c r="D61" s="30">
        <v>0.0710594315245478</v>
      </c>
    </row>
    <row r="62" spans="1:4" ht="14.4">
      <c r="A62" s="21">
        <v>45580</v>
      </c>
      <c r="B62" s="22">
        <v>315</v>
      </c>
      <c r="C62" s="22">
        <v>1670</v>
      </c>
      <c r="D62" s="30">
        <v>0.158690176322418</v>
      </c>
    </row>
    <row r="63" spans="1:4" ht="14.4">
      <c r="A63" s="21">
        <v>45581</v>
      </c>
      <c r="B63" s="22">
        <v>397</v>
      </c>
      <c r="C63" s="22">
        <v>1581</v>
      </c>
      <c r="D63" s="30">
        <v>0.200707785642063</v>
      </c>
    </row>
    <row r="64" spans="1:4" ht="14.4">
      <c r="A64" s="22" t="s">
        <v>16</v>
      </c>
      <c r="B64" s="22">
        <v>8732</v>
      </c>
      <c r="C64" s="22">
        <v>45690</v>
      </c>
      <c r="D64" s="30">
        <v>0.160449818088273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