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<sst xmlns="http://schemas.openxmlformats.org/spreadsheetml/2006/main" count="83" uniqueCount="61">
  <si>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</si>
  <si>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</si>
  <si>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</si>
  <si>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</si>
  <si>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</si>
  <si>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</si>
  <si>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</si>
  <si>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</si>
  <si>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</si>
  <si>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</si>
  <si>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</si>
  <si>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</si>
  <si>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</si>
  <si>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</si>
  <si>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</si>
  <si>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</si>
  <si>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</si>
  <si>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</si>
  <si>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</si>
  <si>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</si>
  <si>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</si>
  <si>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</si>
  <si>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</si>
  <si>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</si>
  <si>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</si>
  <si>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</si>
  <si>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</si>
  <si>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</si>
  <si>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</si>
  <si>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</si>
  <si>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</si>
  <si>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</si>
  <si>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</si>
  <si>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</si>
  <si>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</si>
  <si>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</si>
  <si>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</si>
  <si>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</si>
  <si>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</si>
  <si>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</si>
  <si>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</si>
  <si>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</si>
  <si>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</si>
  <si>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</si>
  <si>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</si>
  <si>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</si>
  <si>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</si>
  <si>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</si>
  <si>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</si>
  <si>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</si>
  <si>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</si>
  <si>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1874</t>
  </si>
  <si>
    <t>Cumulatif: 22 345 171 prélèvements et 21 950 155 analyses</t>
  </si>
  <si>
    <t>Temps réponse &gt; 24h et &lt; 48h (5,2%)</t>
  </si>
  <si>
    <t>Temps réponse &gt; 48h (1,1%)</t>
  </si>
  <si>
    <t>Backlog*:6,3% (108 analyses)</t>
  </si>
  <si>
    <t>Pourcentage d’analyses réalisées en 24 heures ou moins (tout le Québec) : 94%</t>
  </si>
  <si>
    <t>(1744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</si>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</sst>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5617553"/>
        <c:axId val="15274293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5617553"/>
        <c:axId val="15274293"/>
      </c:lineChart>
      <c:catAx>
        <c:axId val="5617553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5274293"/>
        <c:crosses val="autoZero"/>
        <c:auto val="1"/>
        <c:lblOffset val="100"/>
        <c:noMultiLvlLbl val="0"/>
      </c:catAx>
      <c:valAx>
        <c:axId val="15274293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5617553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42131679"/>
        <c:axId val="47460239"/>
      </c:barChart>
      <c:catAx>
        <c:axId val="42131679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7460239"/>
        <c:crosses val="autoZero"/>
        <c:auto val="1"/>
        <c:lblOffset val="100"/>
        <c:noMultiLvlLbl val="0"/>
      </c:catAx>
      <c:valAx>
        <c:axId val="47460239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2131679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18581061"/>
        <c:axId val="40168961"/>
      </c:barChart>
      <c:catAx>
        <c:axId val="1858106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0168961"/>
        <c:crosses val="autoZero"/>
        <c:auto val="1"/>
        <c:lblOffset val="100"/>
        <c:noMultiLvlLbl val="0"/>
      </c:catAx>
      <c:valAx>
        <c:axId val="40168961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8581061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30011331"/>
        <c:axId val="11637899"/>
      </c:barChart>
      <c:catAx>
        <c:axId val="3001133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1637899"/>
        <c:crosses val="autoZero"/>
        <c:auto val="1"/>
        <c:lblOffset val="100"/>
        <c:noMultiLvlLbl val="0"/>
      </c:catAx>
      <c:valAx>
        <c:axId val="11637899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0011331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51406169"/>
        <c:axId val="61369133"/>
      </c:barChart>
      <c:catAx>
        <c:axId val="51406169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61369133"/>
        <c:crosses val="autoZero"/>
        <c:auto val="1"/>
        <c:lblOffset val="100"/>
        <c:noMultiLvlLbl val="0"/>
      </c:catAx>
      <c:valAx>
        <c:axId val="61369133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51406169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45392</v>
      </c>
      <c r="B34" s="24">
        <v>2073</v>
      </c>
      <c r="C34" s="24">
        <v>2036</v>
      </c>
      <c r="D34" s="24">
        <v>45931</v>
      </c>
    </row>
    <row r="35" spans="1:4" ht="14.4">
      <c r="A35" s="21">
        <v>45393</v>
      </c>
      <c r="B35" s="24">
        <v>2213</v>
      </c>
      <c r="C35" s="24">
        <v>2058</v>
      </c>
      <c r="D35" s="24">
        <v>45931</v>
      </c>
    </row>
    <row r="36" spans="1:4" ht="14.4">
      <c r="A36" s="21">
        <v>45394</v>
      </c>
      <c r="B36" s="24">
        <v>2211</v>
      </c>
      <c r="C36" s="24">
        <v>2171</v>
      </c>
      <c r="D36" s="24">
        <v>45931</v>
      </c>
    </row>
    <row r="37" spans="1:4" ht="14.4">
      <c r="A37" s="21">
        <v>45395</v>
      </c>
      <c r="B37" s="24">
        <v>1762</v>
      </c>
      <c r="C37" s="24">
        <v>1685</v>
      </c>
      <c r="D37" s="24">
        <v>45931</v>
      </c>
    </row>
    <row r="38" spans="1:4" ht="14.4">
      <c r="A38" s="21">
        <v>45396</v>
      </c>
      <c r="B38" s="24">
        <v>1643</v>
      </c>
      <c r="C38" s="24">
        <v>1618</v>
      </c>
      <c r="D38" s="24">
        <v>45931</v>
      </c>
    </row>
    <row r="39" spans="1:4" ht="14.4">
      <c r="A39" s="21">
        <v>45397</v>
      </c>
      <c r="B39" s="24">
        <v>2132</v>
      </c>
      <c r="C39" s="24">
        <v>1981</v>
      </c>
      <c r="D39" s="24">
        <v>45931</v>
      </c>
    </row>
    <row r="40" spans="1:4" ht="14.4">
      <c r="A40" s="21">
        <v>45398</v>
      </c>
      <c r="B40" s="24">
        <v>2152</v>
      </c>
      <c r="C40" s="24">
        <v>2058</v>
      </c>
      <c r="D40" s="24">
        <v>45931</v>
      </c>
    </row>
    <row r="41" spans="1:8" ht="14.4">
      <c r="A41" s="21">
        <v>45399</v>
      </c>
      <c r="B41" s="24">
        <v>1956</v>
      </c>
      <c r="C41" s="24">
        <v>1897</v>
      </c>
      <c r="D41" s="24">
        <v>45931</v>
      </c>
      <c r="E41" s="5"/>
      <c r="F41" s="5"/>
      <c r="G41" s="5"/>
      <c r="H41" s="5"/>
    </row>
    <row r="42" spans="1:8" ht="14.4">
      <c r="A42" s="21">
        <v>45400</v>
      </c>
      <c r="B42" s="24">
        <v>1929</v>
      </c>
      <c r="C42" s="24">
        <v>1796</v>
      </c>
      <c r="D42" s="24">
        <v>45931</v>
      </c>
      <c r="E42" s="5"/>
      <c r="F42" s="5"/>
      <c r="G42" s="5"/>
      <c r="H42" s="5"/>
    </row>
    <row r="43" spans="1:13" ht="14.4">
      <c r="A43" s="21">
        <v>45401</v>
      </c>
      <c r="B43" s="24">
        <v>1849</v>
      </c>
      <c r="C43" s="24">
        <v>1763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45402</v>
      </c>
      <c r="B44" s="24">
        <v>1483</v>
      </c>
      <c r="C44" s="24">
        <v>1456</v>
      </c>
      <c r="D44" s="24">
        <v>45931</v>
      </c>
      <c r="E44" s="5"/>
      <c r="F44" s="5"/>
      <c r="G44" s="5"/>
      <c r="H44" s="5"/>
    </row>
    <row r="45" spans="1:8" ht="14.4">
      <c r="A45" s="21">
        <v>45403</v>
      </c>
      <c r="B45" s="24">
        <v>1573</v>
      </c>
      <c r="C45" s="24">
        <v>1530</v>
      </c>
      <c r="D45" s="24">
        <v>45931</v>
      </c>
      <c r="E45" s="5"/>
      <c r="F45" s="5"/>
      <c r="G45" s="5"/>
      <c r="H45" s="5"/>
    </row>
    <row r="46" spans="1:8" ht="14.4">
      <c r="A46" s="21">
        <v>45404</v>
      </c>
      <c r="B46" s="24">
        <v>2016</v>
      </c>
      <c r="C46" s="24">
        <v>1891</v>
      </c>
      <c r="D46" s="24">
        <v>45931</v>
      </c>
      <c r="E46" s="5"/>
      <c r="F46" s="5"/>
      <c r="G46" s="5"/>
      <c r="H46" s="5"/>
    </row>
    <row r="47" spans="1:8" ht="14.4">
      <c r="A47" s="21">
        <v>45405</v>
      </c>
      <c r="B47" s="24">
        <v>2055</v>
      </c>
      <c r="C47" s="24">
        <v>1886</v>
      </c>
      <c r="D47" s="24">
        <v>45931</v>
      </c>
      <c r="E47" s="5"/>
      <c r="F47" s="5"/>
      <c r="G47" s="5"/>
      <c r="H47" s="5"/>
    </row>
    <row r="48" spans="1:8" ht="14.4">
      <c r="A48" s="21">
        <v>45406</v>
      </c>
      <c r="B48" s="24">
        <v>2103</v>
      </c>
      <c r="C48" s="24">
        <v>1995</v>
      </c>
      <c r="D48" s="24">
        <v>45931</v>
      </c>
      <c r="E48" s="5"/>
      <c r="F48" s="5"/>
      <c r="G48" s="5"/>
      <c r="H48" s="5"/>
    </row>
    <row r="49" spans="1:8" ht="14.4">
      <c r="A49" s="21">
        <v>45407</v>
      </c>
      <c r="B49" s="24">
        <v>1737</v>
      </c>
      <c r="C49" s="24">
        <v>1795</v>
      </c>
      <c r="D49" s="24">
        <v>45931</v>
      </c>
      <c r="E49" s="5"/>
      <c r="F49" s="5"/>
      <c r="G49" s="5"/>
      <c r="H49" s="5"/>
    </row>
    <row r="50" spans="1:8" ht="14.4">
      <c r="A50" s="21">
        <v>45408</v>
      </c>
      <c r="B50" s="24">
        <v>1769</v>
      </c>
      <c r="C50" s="24">
        <v>1623</v>
      </c>
      <c r="D50" s="24">
        <v>45931</v>
      </c>
      <c r="E50" s="5"/>
      <c r="F50" s="5"/>
      <c r="G50" s="5"/>
      <c r="H50" s="5"/>
    </row>
    <row r="51" spans="1:8" ht="14.4">
      <c r="A51" s="21">
        <v>45409</v>
      </c>
      <c r="B51" s="24">
        <v>1434</v>
      </c>
      <c r="C51" s="24">
        <v>1416</v>
      </c>
      <c r="D51" s="24">
        <v>45931</v>
      </c>
      <c r="E51" s="5"/>
      <c r="F51" s="5"/>
      <c r="G51" s="5"/>
      <c r="H51" s="5"/>
    </row>
    <row r="52" spans="1:4" ht="14.4">
      <c r="A52" s="21">
        <v>45410</v>
      </c>
      <c r="B52" s="24">
        <v>1624</v>
      </c>
      <c r="C52" s="24">
        <v>1539</v>
      </c>
      <c r="D52" s="24">
        <v>45931</v>
      </c>
    </row>
    <row r="53" spans="1:4" ht="14.4">
      <c r="A53" s="21">
        <v>45411</v>
      </c>
      <c r="B53" s="24">
        <v>1997</v>
      </c>
      <c r="C53" s="24">
        <v>1881</v>
      </c>
      <c r="D53" s="24">
        <v>45931</v>
      </c>
    </row>
    <row r="54" spans="1:4" ht="14.4">
      <c r="A54" s="21">
        <v>45412</v>
      </c>
      <c r="B54" s="24">
        <v>1976</v>
      </c>
      <c r="C54" s="24">
        <v>1886</v>
      </c>
      <c r="D54" s="24">
        <v>45931</v>
      </c>
    </row>
    <row r="55" spans="1:4" ht="14.4">
      <c r="A55" s="21">
        <v>45413</v>
      </c>
      <c r="B55" s="24">
        <v>1907</v>
      </c>
      <c r="C55" s="24">
        <v>1776</v>
      </c>
      <c r="D55" s="24">
        <v>45931</v>
      </c>
    </row>
    <row r="56" spans="1:4" ht="14.4">
      <c r="A56" s="21">
        <v>45414</v>
      </c>
      <c r="B56" s="24">
        <v>1782</v>
      </c>
      <c r="C56" s="24">
        <v>1778</v>
      </c>
      <c r="D56" s="24">
        <v>45931</v>
      </c>
    </row>
    <row r="57" spans="1:4" ht="14.4">
      <c r="A57" s="21">
        <v>45415</v>
      </c>
      <c r="B57" s="24">
        <v>1712</v>
      </c>
      <c r="C57" s="24">
        <v>1582</v>
      </c>
      <c r="D57" s="24">
        <v>45931</v>
      </c>
    </row>
    <row r="58" spans="1:4" ht="14.4">
      <c r="A58" s="21">
        <v>45416</v>
      </c>
      <c r="B58" s="24">
        <v>1451</v>
      </c>
      <c r="C58" s="24">
        <v>1371</v>
      </c>
      <c r="D58" s="24">
        <v>45931</v>
      </c>
    </row>
    <row r="59" spans="1:4" ht="14.4">
      <c r="A59" s="21">
        <v>45417</v>
      </c>
      <c r="B59" s="24">
        <v>1469</v>
      </c>
      <c r="C59" s="24">
        <v>1412</v>
      </c>
      <c r="D59" s="24">
        <v>45931</v>
      </c>
    </row>
    <row r="60" spans="1:4" ht="14.4">
      <c r="A60" s="21">
        <v>45418</v>
      </c>
      <c r="B60" s="24">
        <v>1854</v>
      </c>
      <c r="C60" s="24">
        <v>1708</v>
      </c>
      <c r="D60" s="24">
        <v>45931</v>
      </c>
    </row>
    <row r="61" spans="1:4" ht="14.4">
      <c r="A61" s="21">
        <v>45419</v>
      </c>
      <c r="B61" s="24">
        <v>1992</v>
      </c>
      <c r="C61" s="24">
        <v>1852</v>
      </c>
      <c r="D61" s="24">
        <v>45931</v>
      </c>
    </row>
    <row r="62" spans="1:4" ht="14.4">
      <c r="A62" s="21">
        <v>45420</v>
      </c>
      <c r="B62" s="24">
        <v>1942</v>
      </c>
      <c r="C62" s="24">
        <v>1841</v>
      </c>
      <c r="D62" s="24">
        <v>45931</v>
      </c>
    </row>
    <row r="63" spans="1:4" ht="14.4">
      <c r="A63" s="21">
        <v>45421</v>
      </c>
      <c r="B63" s="24">
        <v>1875</v>
      </c>
      <c r="C63" s="24">
        <v>1744</v>
      </c>
      <c r="D63" s="24">
        <v>45931</v>
      </c>
    </row>
    <row r="64" spans="1:4" ht="14.4">
      <c r="A64" s="22" t="s">
        <v>16</v>
      </c>
      <c r="B64" s="25">
        <v>22345171</v>
      </c>
      <c r="C64" s="25">
        <v>21950155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45421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115</v>
      </c>
      <c r="C45" s="26">
        <v>1200</v>
      </c>
      <c r="D45" s="24">
        <v>1085</v>
      </c>
      <c r="E45" s="25">
        <v>0</v>
      </c>
      <c r="F45" s="22">
        <v>0</v>
      </c>
      <c r="G45" s="11">
        <f t="shared" si="0" ref="G45:G60">F45*-1</f>
        <v>0</v>
      </c>
      <c r="K45">
        <v>115</v>
      </c>
    </row>
    <row r="46" spans="1:11" ht="14.4">
      <c r="A46" s="22" t="s">
        <v>41</v>
      </c>
      <c r="B46" s="22">
        <v>94</v>
      </c>
      <c r="C46" s="25">
        <v>1000</v>
      </c>
      <c r="D46" s="24">
        <v>906</v>
      </c>
      <c r="E46" s="25">
        <v>0</v>
      </c>
      <c r="F46" s="22">
        <v>2</v>
      </c>
      <c r="G46" s="11">
        <f t="shared" si="0"/>
        <v>-2</v>
      </c>
      <c r="K46">
        <v>94</v>
      </c>
    </row>
    <row r="47" spans="1:11" ht="14.4">
      <c r="A47" s="22" t="s">
        <v>3</v>
      </c>
      <c r="B47" s="22">
        <v>262</v>
      </c>
      <c r="C47" s="25">
        <v>3000</v>
      </c>
      <c r="D47" s="24">
        <v>2738</v>
      </c>
      <c r="E47" s="25">
        <v>0</v>
      </c>
      <c r="F47" s="22">
        <v>37</v>
      </c>
      <c r="G47" s="11">
        <f t="shared" si="0"/>
        <v>-37</v>
      </c>
      <c r="K47">
        <v>262</v>
      </c>
    </row>
    <row r="48" spans="1:11" ht="14.4">
      <c r="A48" s="22" t="s">
        <v>1</v>
      </c>
      <c r="B48" s="22">
        <v>106</v>
      </c>
      <c r="C48" s="25">
        <v>3500</v>
      </c>
      <c r="D48" s="24">
        <v>3394</v>
      </c>
      <c r="E48" s="25">
        <v>0</v>
      </c>
      <c r="F48" s="22">
        <v>5</v>
      </c>
      <c r="G48" s="11">
        <f t="shared" si="0"/>
        <v>-5</v>
      </c>
      <c r="K48">
        <v>106</v>
      </c>
    </row>
    <row r="49" spans="1:11" ht="14.4">
      <c r="A49" s="22" t="s">
        <v>5</v>
      </c>
      <c r="B49" s="22">
        <v>86</v>
      </c>
      <c r="C49" s="25">
        <v>1724</v>
      </c>
      <c r="D49" s="24">
        <v>1638</v>
      </c>
      <c r="E49" s="25">
        <v>0</v>
      </c>
      <c r="F49" s="22">
        <v>4</v>
      </c>
      <c r="G49" s="11">
        <f t="shared" si="0"/>
        <v>-4</v>
      </c>
      <c r="K49">
        <v>86</v>
      </c>
    </row>
    <row r="50" spans="1:11" ht="14.4">
      <c r="A50" s="22" t="s">
        <v>43</v>
      </c>
      <c r="B50" s="22">
        <v>251</v>
      </c>
      <c r="C50" s="25">
        <v>6500</v>
      </c>
      <c r="D50" s="24">
        <v>6249</v>
      </c>
      <c r="E50" s="25">
        <v>0</v>
      </c>
      <c r="F50" s="22">
        <v>26</v>
      </c>
      <c r="G50" s="11">
        <f t="shared" si="0"/>
        <v>-26</v>
      </c>
      <c r="K50">
        <v>251</v>
      </c>
    </row>
    <row r="51" spans="1:11" ht="14.4">
      <c r="A51" s="22" t="s">
        <v>44</v>
      </c>
      <c r="B51" s="22">
        <v>181</v>
      </c>
      <c r="C51" s="25">
        <v>4000</v>
      </c>
      <c r="D51" s="24">
        <v>3819</v>
      </c>
      <c r="E51" s="25">
        <v>0</v>
      </c>
      <c r="F51" s="22">
        <v>4</v>
      </c>
      <c r="G51" s="11">
        <f t="shared" si="0"/>
        <v>-4</v>
      </c>
      <c r="K51">
        <v>181</v>
      </c>
    </row>
    <row r="52" spans="1:11" ht="14.4">
      <c r="A52" s="22" t="s">
        <v>4</v>
      </c>
      <c r="B52" s="22">
        <v>22</v>
      </c>
      <c r="C52" s="22">
        <v>800</v>
      </c>
      <c r="D52" s="24">
        <v>778</v>
      </c>
      <c r="E52" s="25">
        <v>0</v>
      </c>
      <c r="F52" s="22">
        <v>4</v>
      </c>
      <c r="G52" s="11">
        <f t="shared" si="0"/>
        <v>-4</v>
      </c>
      <c r="K52">
        <v>22</v>
      </c>
    </row>
    <row r="53" spans="1:11" ht="14.4">
      <c r="A53" s="22" t="s">
        <v>0</v>
      </c>
      <c r="B53" s="22">
        <v>90</v>
      </c>
      <c r="C53" s="25">
        <v>1900</v>
      </c>
      <c r="D53" s="24">
        <v>1810</v>
      </c>
      <c r="E53" s="25">
        <v>0</v>
      </c>
      <c r="F53" s="22">
        <v>1</v>
      </c>
      <c r="G53" s="11">
        <f t="shared" si="0"/>
        <v>-1</v>
      </c>
      <c r="K53">
        <v>90</v>
      </c>
    </row>
    <row r="54" spans="1:11" ht="14.4">
      <c r="A54" s="22" t="s">
        <v>45</v>
      </c>
      <c r="B54" s="22">
        <v>258</v>
      </c>
      <c r="C54" s="25">
        <v>5658</v>
      </c>
      <c r="D54" s="24">
        <v>5400</v>
      </c>
      <c r="E54" s="25">
        <v>0</v>
      </c>
      <c r="F54" s="22">
        <v>14</v>
      </c>
      <c r="G54" s="11">
        <f t="shared" si="0"/>
        <v>-14</v>
      </c>
      <c r="K54">
        <v>258</v>
      </c>
    </row>
    <row r="55" spans="1:11" ht="14.4">
      <c r="A55" s="22" t="s">
        <v>2</v>
      </c>
      <c r="B55" s="22">
        <v>232</v>
      </c>
      <c r="C55" s="25">
        <v>6560</v>
      </c>
      <c r="D55" s="24">
        <v>6328</v>
      </c>
      <c r="E55" s="25">
        <v>0</v>
      </c>
      <c r="F55" s="22">
        <v>1</v>
      </c>
      <c r="G55" s="11">
        <f t="shared" si="0"/>
        <v>-1</v>
      </c>
      <c r="K55">
        <v>232</v>
      </c>
    </row>
    <row r="56" spans="1:11" ht="14.4">
      <c r="A56" s="22" t="s">
        <v>46</v>
      </c>
      <c r="B56" s="22">
        <v>29</v>
      </c>
      <c r="C56" s="25">
        <v>500</v>
      </c>
      <c r="D56" s="24">
        <v>471</v>
      </c>
      <c r="E56" s="25">
        <v>0</v>
      </c>
      <c r="F56" s="22">
        <v>10</v>
      </c>
      <c r="G56" s="11">
        <f t="shared" si="0"/>
        <v>-10</v>
      </c>
      <c r="K56">
        <v>29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10</v>
      </c>
      <c r="C59" s="22">
        <v>306</v>
      </c>
      <c r="D59" s="24">
        <v>296</v>
      </c>
      <c r="E59" s="25">
        <v>0</v>
      </c>
      <c r="F59" s="22">
        <v>2</v>
      </c>
      <c r="G59" s="11">
        <f t="shared" si="0"/>
        <v>-2</v>
      </c>
      <c r="K59">
        <v>10</v>
      </c>
    </row>
    <row r="60" spans="1:11" ht="14.4">
      <c r="A60" s="22" t="s">
        <v>48</v>
      </c>
      <c r="B60" s="22">
        <v>8</v>
      </c>
      <c r="C60" s="22">
        <v>21</v>
      </c>
      <c r="D60" s="24">
        <v>13</v>
      </c>
      <c r="E60" s="25">
        <v>0</v>
      </c>
      <c r="F60" s="22">
        <v>0</v>
      </c>
      <c r="G60" s="11">
        <f t="shared" si="0"/>
        <v>0</v>
      </c>
      <c r="K60">
        <v>8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0</v>
      </c>
    </row>
    <row r="35" spans="10:11" ht="14.4">
      <c r="J35" t="s">
        <v>55</v>
      </c>
      <c r="K35">
        <f t="shared" si="0"/>
        <v>2</v>
      </c>
    </row>
    <row r="36" ht="14.4">
      <c r="K36">
        <f t="shared" si="0"/>
        <v>37</v>
      </c>
    </row>
    <row r="37" spans="10:11" ht="14.4">
      <c r="J37" t="s">
        <v>50</v>
      </c>
      <c r="K37">
        <f t="shared" si="0"/>
        <v>5</v>
      </c>
    </row>
    <row r="38" spans="10:11" ht="14.4">
      <c r="J38" s="16">
        <v>45421</v>
      </c>
      <c r="K38">
        <f t="shared" si="0"/>
        <v>4</v>
      </c>
    </row>
    <row r="39" spans="10:11" ht="14.4">
      <c r="J39" t="s">
        <v>56</v>
      </c>
      <c r="K39">
        <f t="shared" si="0"/>
        <v>26</v>
      </c>
    </row>
    <row r="40" ht="14.4">
      <c r="K40">
        <f t="shared" si="0"/>
        <v>4</v>
      </c>
    </row>
    <row r="41" ht="14.4">
      <c r="K41">
        <f t="shared" si="0"/>
        <v>4</v>
      </c>
    </row>
    <row r="42" ht="14.4">
      <c r="K42">
        <f t="shared" si="0"/>
        <v>1</v>
      </c>
    </row>
    <row r="43" ht="14.4">
      <c r="K43">
        <f t="shared" si="0"/>
        <v>14</v>
      </c>
    </row>
    <row r="44" ht="14.4">
      <c r="K44">
        <f t="shared" si="0"/>
        <v>1</v>
      </c>
    </row>
    <row r="45" ht="14.4">
      <c r="K45">
        <f t="shared" si="0"/>
        <v>10</v>
      </c>
    </row>
    <row r="46" ht="14.4">
      <c r="K46">
        <f t="shared" si="0"/>
        <v>108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1</v>
      </c>
      <c r="C49" s="23">
        <v>0</v>
      </c>
      <c r="D49" s="23">
        <v>0</v>
      </c>
      <c r="E49" s="22">
        <v>115</v>
      </c>
      <c r="F49" s="22">
        <v>0</v>
      </c>
      <c r="G49" s="22">
        <v>115</v>
      </c>
      <c r="H49" s="22">
        <v>0</v>
      </c>
      <c r="I49" s="22">
        <v>0</v>
      </c>
    </row>
    <row r="50" spans="1:9" ht="14.4">
      <c r="A50" s="22" t="s">
        <v>41</v>
      </c>
      <c r="B50" s="23">
        <v>0.978723404255319</v>
      </c>
      <c r="C50" s="23">
        <v>0.0106382978723404</v>
      </c>
      <c r="D50" s="23">
        <v>0.0106382978723404</v>
      </c>
      <c r="E50" s="22">
        <v>94</v>
      </c>
      <c r="F50" s="22">
        <v>0</v>
      </c>
      <c r="G50" s="22">
        <v>92</v>
      </c>
      <c r="H50" s="22">
        <v>1</v>
      </c>
      <c r="I50" s="22">
        <v>1</v>
      </c>
    </row>
    <row r="51" spans="1:9" ht="14.4">
      <c r="A51" s="22" t="s">
        <v>3</v>
      </c>
      <c r="B51" s="23">
        <v>0.858778625954198</v>
      </c>
      <c r="C51" s="23">
        <v>0.114503816793893</v>
      </c>
      <c r="D51" s="23">
        <v>0.0267175572519084</v>
      </c>
      <c r="E51" s="22">
        <v>262</v>
      </c>
      <c r="F51" s="22">
        <v>0</v>
      </c>
      <c r="G51" s="22">
        <v>225</v>
      </c>
      <c r="H51" s="22">
        <v>30</v>
      </c>
      <c r="I51" s="22">
        <v>7</v>
      </c>
    </row>
    <row r="52" spans="1:9" ht="14.4">
      <c r="A52" s="22" t="s">
        <v>1</v>
      </c>
      <c r="B52" s="23">
        <v>0.952830188679245</v>
      </c>
      <c r="C52" s="23">
        <v>0.0188679245283019</v>
      </c>
      <c r="D52" s="23">
        <v>0.0283018867924528</v>
      </c>
      <c r="E52" s="22">
        <v>106</v>
      </c>
      <c r="F52" s="22">
        <v>0</v>
      </c>
      <c r="G52" s="22">
        <v>101</v>
      </c>
      <c r="H52" s="22">
        <v>2</v>
      </c>
      <c r="I52" s="22">
        <v>3</v>
      </c>
    </row>
    <row r="53" spans="1:9" ht="14.4">
      <c r="A53" s="22" t="s">
        <v>5</v>
      </c>
      <c r="B53" s="23">
        <v>0.953488372093023</v>
      </c>
      <c r="C53" s="23">
        <v>0.0465116279069767</v>
      </c>
      <c r="D53" s="23">
        <v>0</v>
      </c>
      <c r="E53" s="22">
        <v>86</v>
      </c>
      <c r="F53" s="22">
        <v>0</v>
      </c>
      <c r="G53" s="22">
        <v>82</v>
      </c>
      <c r="H53" s="22">
        <v>4</v>
      </c>
      <c r="I53" s="22">
        <v>0</v>
      </c>
    </row>
    <row r="54" spans="1:9" ht="14.4">
      <c r="A54" s="22" t="s">
        <v>43</v>
      </c>
      <c r="B54" s="23">
        <v>0.896414342629482</v>
      </c>
      <c r="C54" s="23">
        <v>0.0956175298804781</v>
      </c>
      <c r="D54" s="23">
        <v>0.00796812749003984</v>
      </c>
      <c r="E54" s="22">
        <v>251</v>
      </c>
      <c r="F54" s="22">
        <v>0</v>
      </c>
      <c r="G54" s="22">
        <v>225</v>
      </c>
      <c r="H54" s="22">
        <v>24</v>
      </c>
      <c r="I54" s="22">
        <v>2</v>
      </c>
    </row>
    <row r="55" spans="1:9" ht="14.4">
      <c r="A55" s="22" t="s">
        <v>44</v>
      </c>
      <c r="B55" s="23">
        <v>0.977900552486188</v>
      </c>
      <c r="C55" s="23">
        <v>0.0220994475138122</v>
      </c>
      <c r="D55" s="23">
        <v>0</v>
      </c>
      <c r="E55" s="22">
        <v>181</v>
      </c>
      <c r="F55" s="22">
        <v>0</v>
      </c>
      <c r="G55" s="22">
        <v>177</v>
      </c>
      <c r="H55" s="22">
        <v>4</v>
      </c>
      <c r="I55" s="22">
        <v>0</v>
      </c>
    </row>
    <row r="56" spans="1:9" ht="14.4">
      <c r="A56" s="22" t="s">
        <v>4</v>
      </c>
      <c r="B56" s="23">
        <v>0.818181818181818</v>
      </c>
      <c r="C56" s="23">
        <v>0.181818181818182</v>
      </c>
      <c r="D56" s="23">
        <v>0</v>
      </c>
      <c r="E56" s="22">
        <v>22</v>
      </c>
      <c r="F56" s="22">
        <v>0</v>
      </c>
      <c r="G56" s="22">
        <v>18</v>
      </c>
      <c r="H56" s="22">
        <v>4</v>
      </c>
      <c r="I56" s="22">
        <v>0</v>
      </c>
    </row>
    <row r="57" spans="1:9" ht="14.4">
      <c r="A57" s="22" t="s">
        <v>0</v>
      </c>
      <c r="B57" s="23">
        <v>0.988888888888889</v>
      </c>
      <c r="C57" s="23">
        <v>0.0111111111111111</v>
      </c>
      <c r="D57" s="23">
        <v>0</v>
      </c>
      <c r="E57" s="22">
        <v>90</v>
      </c>
      <c r="F57" s="22">
        <v>0</v>
      </c>
      <c r="G57" s="22">
        <v>89</v>
      </c>
      <c r="H57" s="22">
        <v>1</v>
      </c>
      <c r="I57" s="22">
        <v>0</v>
      </c>
    </row>
    <row r="58" spans="1:9" ht="14.4">
      <c r="A58" s="22" t="s">
        <v>45</v>
      </c>
      <c r="B58" s="23">
        <v>0.945736434108527</v>
      </c>
      <c r="C58" s="23">
        <v>0.0348837209302326</v>
      </c>
      <c r="D58" s="23">
        <v>0.0193798449612403</v>
      </c>
      <c r="E58" s="22">
        <v>258</v>
      </c>
      <c r="F58" s="22">
        <v>0</v>
      </c>
      <c r="G58" s="22">
        <v>244</v>
      </c>
      <c r="H58" s="22">
        <v>9</v>
      </c>
      <c r="I58" s="22">
        <v>5</v>
      </c>
    </row>
    <row r="59" spans="1:9" ht="14.4">
      <c r="A59" s="22" t="s">
        <v>2</v>
      </c>
      <c r="B59" s="23">
        <v>0.995689655172414</v>
      </c>
      <c r="C59" s="23">
        <v>0.00431034482758621</v>
      </c>
      <c r="D59" s="23">
        <v>0</v>
      </c>
      <c r="E59" s="22">
        <v>232</v>
      </c>
      <c r="F59" s="22">
        <v>0</v>
      </c>
      <c r="G59" s="22">
        <v>231</v>
      </c>
      <c r="H59" s="22">
        <v>1</v>
      </c>
      <c r="I59" s="22">
        <v>0</v>
      </c>
    </row>
    <row r="60" spans="1:9" ht="15" thickBot="1">
      <c r="A60" s="22" t="s">
        <v>46</v>
      </c>
      <c r="B60" s="23">
        <v>0.655172413793104</v>
      </c>
      <c r="C60" s="23">
        <v>0.310344827586207</v>
      </c>
      <c r="D60" s="23">
        <v>0.0344827586206897</v>
      </c>
      <c r="E60" s="22">
        <v>29</v>
      </c>
      <c r="F60" s="22">
        <v>0</v>
      </c>
      <c r="G60" s="22">
        <v>19</v>
      </c>
      <c r="H60" s="22">
        <v>9</v>
      </c>
      <c r="I60" s="22">
        <v>1</v>
      </c>
    </row>
    <row r="61" spans="1:9" ht="15" thickBot="1">
      <c r="A61" s="9" t="s">
        <v>16</v>
      </c>
      <c r="B61" s="12">
        <f>G61/($E$61-$F$61)</f>
        <v>0.937427578215527</v>
      </c>
      <c r="C61" s="12">
        <f>H61/($E$61-$F$61)</f>
        <v>0.0515643105446118</v>
      </c>
      <c r="D61" s="12">
        <f>I61/($E$61-$F$61)</f>
        <v>0.0110081112398609</v>
      </c>
      <c r="E61" s="3">
        <f>SUM(E49:E60)</f>
        <v>1726</v>
      </c>
      <c r="F61" s="3">
        <f>SUM(F49:F60)</f>
        <v>0</v>
      </c>
      <c r="G61" s="3">
        <f>SUM(G49:G60)</f>
        <v>1618</v>
      </c>
      <c r="H61" s="3">
        <f>SUM(H49:H60)</f>
        <v>89</v>
      </c>
      <c r="I61" s="4">
        <f>SUM(I49:I60)</f>
        <v>19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45421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171</v>
      </c>
      <c r="C33" s="23">
        <v>0.0912486659551761</v>
      </c>
    </row>
    <row r="34" spans="1:3" ht="14.4">
      <c r="A34" s="29" t="s">
        <v>32</v>
      </c>
      <c r="B34" s="22">
        <v>59</v>
      </c>
      <c r="C34" s="23">
        <v>0.0314834578441836</v>
      </c>
    </row>
    <row r="35" spans="1:3" ht="14.4">
      <c r="A35" s="28" t="s">
        <v>24</v>
      </c>
      <c r="B35" s="22">
        <v>82</v>
      </c>
      <c r="C35" s="23">
        <v>0.0437566702241195</v>
      </c>
    </row>
    <row r="36" spans="1:3" ht="14.4">
      <c r="A36" s="28" t="s">
        <v>25</v>
      </c>
      <c r="B36" s="22">
        <v>134</v>
      </c>
      <c r="C36" s="23">
        <v>0.0715048025613661</v>
      </c>
    </row>
    <row r="37" spans="1:3" ht="14.4">
      <c r="A37" s="28" t="s">
        <v>26</v>
      </c>
      <c r="B37" s="22">
        <v>118</v>
      </c>
      <c r="C37" s="23">
        <v>0.0629669156883671</v>
      </c>
    </row>
    <row r="38" spans="1:3" ht="14.4">
      <c r="A38" s="28" t="s">
        <v>27</v>
      </c>
      <c r="B38" s="22">
        <v>160</v>
      </c>
      <c r="C38" s="23">
        <v>0.0853788687299893</v>
      </c>
    </row>
    <row r="39" spans="1:3" ht="14.4">
      <c r="A39" s="28" t="s">
        <v>28</v>
      </c>
      <c r="B39" s="22">
        <v>251</v>
      </c>
      <c r="C39" s="23">
        <v>0.133938100320171</v>
      </c>
    </row>
    <row r="40" spans="1:3" ht="14.4">
      <c r="A40" s="28" t="s">
        <v>29</v>
      </c>
      <c r="B40" s="22">
        <v>398</v>
      </c>
      <c r="C40" s="23">
        <v>0.212379935965848</v>
      </c>
    </row>
    <row r="41" spans="1:3" ht="14.4">
      <c r="A41" s="28" t="s">
        <v>30</v>
      </c>
      <c r="B41" s="22">
        <v>352</v>
      </c>
      <c r="C41" s="23">
        <v>0.187833511205977</v>
      </c>
    </row>
    <row r="42" spans="1:3" ht="14.4">
      <c r="A42" s="28" t="s">
        <v>40</v>
      </c>
      <c r="B42" s="22">
        <v>149</v>
      </c>
      <c r="C42" s="23">
        <v>0.0795090715048026</v>
      </c>
    </row>
    <row r="43" spans="1:3" ht="14.4">
      <c r="A43" s="28" t="s">
        <v>31</v>
      </c>
      <c r="B43" s="22">
        <v>0</v>
      </c>
      <c r="C43" s="23">
        <v>0</v>
      </c>
    </row>
    <row r="44" spans="1:3" ht="14.4">
      <c r="A44" s="1" t="s">
        <v>16</v>
      </c>
      <c r="B44" s="1">
        <v>1874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45421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795</v>
      </c>
      <c r="C24" s="23">
        <v>0.455848623853211</v>
      </c>
    </row>
    <row r="25" spans="1:3" ht="14.4">
      <c r="A25" s="27">
        <v>2</v>
      </c>
      <c r="B25" s="22">
        <v>126</v>
      </c>
      <c r="C25" s="23">
        <v>0.0722477064220183</v>
      </c>
    </row>
    <row r="26" spans="1:3" ht="14.4">
      <c r="A26" s="27">
        <v>3</v>
      </c>
      <c r="B26" s="22">
        <v>79</v>
      </c>
      <c r="C26" s="23">
        <v>0.0452981651376147</v>
      </c>
    </row>
    <row r="27" spans="1:3" ht="14.4">
      <c r="A27" s="27">
        <v>4</v>
      </c>
      <c r="B27" s="22">
        <v>9</v>
      </c>
      <c r="C27" s="23">
        <v>0.0051605504587156</v>
      </c>
    </row>
    <row r="28" spans="1:3" ht="14.4">
      <c r="A28" s="27">
        <v>5</v>
      </c>
      <c r="B28" s="22">
        <v>15</v>
      </c>
      <c r="C28" s="23">
        <v>0.00860091743119266</v>
      </c>
    </row>
    <row r="29" spans="1:3" ht="14.4">
      <c r="A29" s="27">
        <v>6</v>
      </c>
      <c r="B29" s="22">
        <v>54</v>
      </c>
      <c r="C29" s="23">
        <v>0.0309633027522936</v>
      </c>
    </row>
    <row r="30" spans="1:3" ht="14.4">
      <c r="A30" s="27">
        <v>7</v>
      </c>
      <c r="B30" s="22">
        <v>94</v>
      </c>
      <c r="C30" s="23">
        <v>0.0538990825688073</v>
      </c>
    </row>
    <row r="31" spans="1:3" ht="14.4">
      <c r="A31" s="27">
        <v>8</v>
      </c>
      <c r="B31" s="22">
        <v>211</v>
      </c>
      <c r="C31" s="23">
        <v>0.12098623853211</v>
      </c>
    </row>
    <row r="32" spans="1:3" ht="14.4">
      <c r="A32" s="27">
        <v>9</v>
      </c>
      <c r="B32" s="22">
        <v>6</v>
      </c>
      <c r="C32" s="23">
        <v>0.00344036697247706</v>
      </c>
    </row>
    <row r="33" spans="1:3" ht="14.4">
      <c r="A33" s="27">
        <v>10</v>
      </c>
      <c r="B33" s="22">
        <v>1</v>
      </c>
      <c r="C33" s="23">
        <v>0.000573394495412844</v>
      </c>
    </row>
    <row r="34" spans="1:3" ht="14.4">
      <c r="A34" s="27">
        <v>11</v>
      </c>
      <c r="B34" s="22">
        <v>16</v>
      </c>
      <c r="C34" s="23">
        <v>0.00917431192660551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4</v>
      </c>
      <c r="C36" s="23">
        <v>0.00229357798165138</v>
      </c>
    </row>
    <row r="37" spans="1:3" ht="14.4">
      <c r="A37" s="27">
        <v>14</v>
      </c>
      <c r="B37" s="22">
        <v>0</v>
      </c>
      <c r="C37" s="23">
        <v>0</v>
      </c>
    </row>
    <row r="38" spans="1:3" ht="14.4">
      <c r="A38" s="27">
        <v>15</v>
      </c>
      <c r="B38" s="22">
        <v>1</v>
      </c>
      <c r="C38" s="23">
        <v>0.000573394495412844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2</v>
      </c>
      <c r="C40" s="23">
        <v>0.00114678899082569</v>
      </c>
    </row>
    <row r="41" spans="1:3" ht="14.4">
      <c r="A41" s="27">
        <v>18</v>
      </c>
      <c r="B41" s="22">
        <v>1</v>
      </c>
      <c r="C41" s="23">
        <v>0.000573394495412844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3</v>
      </c>
      <c r="C43" s="23">
        <v>0.00172018348623853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8</v>
      </c>
      <c r="C45" s="23">
        <v>0.00458715596330275</v>
      </c>
    </row>
    <row r="46" spans="1:3" ht="14.4">
      <c r="A46" s="27">
        <v>23</v>
      </c>
      <c r="B46" s="22">
        <v>6</v>
      </c>
      <c r="C46" s="23">
        <v>0.00344036697247706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313</v>
      </c>
      <c r="C49" s="23">
        <v>0.17947247706422</v>
      </c>
    </row>
    <row r="50" spans="1:3" ht="14.4">
      <c r="A50" s="1" t="s">
        <v>16</v>
      </c>
      <c r="B50" s="1">
        <f>SUM(B24:B49)</f>
        <v>1744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45392</v>
      </c>
      <c r="B34" s="22">
        <v>149</v>
      </c>
      <c r="C34" s="22">
        <v>1535</v>
      </c>
      <c r="D34" s="30">
        <v>0.088479809976247</v>
      </c>
    </row>
    <row r="35" spans="1:4" ht="14.4">
      <c r="A35" s="21">
        <v>45393</v>
      </c>
      <c r="B35" s="22">
        <v>128</v>
      </c>
      <c r="C35" s="22">
        <v>1578</v>
      </c>
      <c r="D35" s="30">
        <v>0.0750293083235639</v>
      </c>
    </row>
    <row r="36" spans="1:4" ht="14.4">
      <c r="A36" s="21">
        <v>45394</v>
      </c>
      <c r="B36" s="22">
        <v>154</v>
      </c>
      <c r="C36" s="22">
        <v>1632</v>
      </c>
      <c r="D36" s="30">
        <v>0.0862262038073908</v>
      </c>
    </row>
    <row r="37" spans="1:4" ht="14.4">
      <c r="A37" s="21">
        <v>45395</v>
      </c>
      <c r="B37" s="22">
        <v>79</v>
      </c>
      <c r="C37" s="22">
        <v>1274</v>
      </c>
      <c r="D37" s="30">
        <v>0.0583887657058389</v>
      </c>
    </row>
    <row r="38" spans="1:4" ht="14.4">
      <c r="A38" s="21">
        <v>45396</v>
      </c>
      <c r="B38" s="22">
        <v>69</v>
      </c>
      <c r="C38" s="22">
        <v>1255</v>
      </c>
      <c r="D38" s="30">
        <v>0.0521148036253776</v>
      </c>
    </row>
    <row r="39" spans="1:4" ht="14.4">
      <c r="A39" s="21">
        <v>45397</v>
      </c>
      <c r="B39" s="22">
        <v>172</v>
      </c>
      <c r="C39" s="22">
        <v>1493</v>
      </c>
      <c r="D39" s="30">
        <v>0.103303303303303</v>
      </c>
    </row>
    <row r="40" spans="1:4" ht="14.4">
      <c r="A40" s="21">
        <v>45398</v>
      </c>
      <c r="B40" s="22">
        <v>181</v>
      </c>
      <c r="C40" s="22">
        <v>1538</v>
      </c>
      <c r="D40" s="30">
        <v>0.105293775450844</v>
      </c>
    </row>
    <row r="41" spans="1:4" ht="14.4">
      <c r="A41" s="21">
        <v>45399</v>
      </c>
      <c r="B41" s="22">
        <v>148</v>
      </c>
      <c r="C41" s="22">
        <v>1408</v>
      </c>
      <c r="D41" s="30">
        <v>0.0951156812339332</v>
      </c>
    </row>
    <row r="42" spans="1:4" ht="14.4">
      <c r="A42" s="21">
        <v>45400</v>
      </c>
      <c r="B42" s="22">
        <v>111</v>
      </c>
      <c r="C42" s="22">
        <v>1377</v>
      </c>
      <c r="D42" s="30">
        <v>0.0745967741935484</v>
      </c>
    </row>
    <row r="43" spans="1:4" ht="14.4">
      <c r="A43" s="21">
        <v>45401</v>
      </c>
      <c r="B43" s="22">
        <v>108</v>
      </c>
      <c r="C43" s="22">
        <v>1389</v>
      </c>
      <c r="D43" s="30">
        <v>0.0721442885771543</v>
      </c>
    </row>
    <row r="44" spans="1:4" ht="14.4">
      <c r="A44" s="21">
        <v>45402</v>
      </c>
      <c r="B44" s="22">
        <v>81</v>
      </c>
      <c r="C44" s="22">
        <v>1196</v>
      </c>
      <c r="D44" s="30">
        <v>0.0634299138606108</v>
      </c>
    </row>
    <row r="45" spans="1:4" ht="14.4">
      <c r="A45" s="21">
        <v>45403</v>
      </c>
      <c r="B45" s="22">
        <v>96</v>
      </c>
      <c r="C45" s="22">
        <v>1216</v>
      </c>
      <c r="D45" s="30">
        <v>0.0731707317073171</v>
      </c>
    </row>
    <row r="46" spans="1:4" ht="14.4">
      <c r="A46" s="21">
        <v>45404</v>
      </c>
      <c r="B46" s="22">
        <v>171</v>
      </c>
      <c r="C46" s="22">
        <v>1486</v>
      </c>
      <c r="D46" s="30">
        <v>0.103198551599276</v>
      </c>
    </row>
    <row r="47" spans="1:4" ht="14.4">
      <c r="A47" s="21">
        <v>45405</v>
      </c>
      <c r="B47" s="22">
        <v>170</v>
      </c>
      <c r="C47" s="22">
        <v>1412</v>
      </c>
      <c r="D47" s="30">
        <v>0.107458912768647</v>
      </c>
    </row>
    <row r="48" spans="1:4" ht="14.4">
      <c r="A48" s="21">
        <v>45406</v>
      </c>
      <c r="B48" s="22">
        <v>180</v>
      </c>
      <c r="C48" s="22">
        <v>1482</v>
      </c>
      <c r="D48" s="30">
        <v>0.108303249097473</v>
      </c>
    </row>
    <row r="49" spans="1:4" ht="14.4">
      <c r="A49" s="21">
        <v>45407</v>
      </c>
      <c r="B49" s="22">
        <v>118</v>
      </c>
      <c r="C49" s="22">
        <v>1321</v>
      </c>
      <c r="D49" s="30">
        <v>0.0820013898540653</v>
      </c>
    </row>
    <row r="50" spans="1:4" ht="14.4">
      <c r="A50" s="21">
        <v>45408</v>
      </c>
      <c r="B50" s="22">
        <v>115</v>
      </c>
      <c r="C50" s="22">
        <v>1192</v>
      </c>
      <c r="D50" s="30">
        <v>0.0879877582249426</v>
      </c>
    </row>
    <row r="51" spans="1:4" ht="14.4">
      <c r="A51" s="21">
        <v>45409</v>
      </c>
      <c r="B51" s="22">
        <v>67</v>
      </c>
      <c r="C51" s="22">
        <v>1055</v>
      </c>
      <c r="D51" s="30">
        <v>0.0597147950089127</v>
      </c>
    </row>
    <row r="52" spans="1:4" ht="14.4">
      <c r="A52" s="21">
        <v>45410</v>
      </c>
      <c r="B52" s="22">
        <v>80</v>
      </c>
      <c r="C52" s="22">
        <v>1154</v>
      </c>
      <c r="D52" s="30">
        <v>0.0648298217179903</v>
      </c>
    </row>
    <row r="53" spans="1:4" ht="14.4">
      <c r="A53" s="21">
        <v>45411</v>
      </c>
      <c r="B53" s="22">
        <v>147</v>
      </c>
      <c r="C53" s="22">
        <v>1403</v>
      </c>
      <c r="D53" s="30">
        <v>0.0948387096774194</v>
      </c>
    </row>
    <row r="54" spans="1:4" ht="14.4">
      <c r="A54" s="21">
        <v>45412</v>
      </c>
      <c r="B54" s="22">
        <v>174</v>
      </c>
      <c r="C54" s="22">
        <v>1352</v>
      </c>
      <c r="D54" s="30">
        <v>0.114023591087811</v>
      </c>
    </row>
    <row r="55" spans="1:4" ht="14.4">
      <c r="A55" s="21">
        <v>45413</v>
      </c>
      <c r="B55" s="22">
        <v>153</v>
      </c>
      <c r="C55" s="22">
        <v>1308</v>
      </c>
      <c r="D55" s="30">
        <v>0.104722792607803</v>
      </c>
    </row>
    <row r="56" spans="1:4" ht="14.4">
      <c r="A56" s="21">
        <v>45414</v>
      </c>
      <c r="B56" s="22">
        <v>129</v>
      </c>
      <c r="C56" s="22">
        <v>1328</v>
      </c>
      <c r="D56" s="30">
        <v>0.088538091969801</v>
      </c>
    </row>
    <row r="57" spans="1:4" ht="14.4">
      <c r="A57" s="21">
        <v>45415</v>
      </c>
      <c r="B57" s="22">
        <v>115</v>
      </c>
      <c r="C57" s="22">
        <v>1165</v>
      </c>
      <c r="D57" s="30">
        <v>0.08984375</v>
      </c>
    </row>
    <row r="58" spans="1:4" ht="14.4">
      <c r="A58" s="21">
        <v>45416</v>
      </c>
      <c r="B58" s="22">
        <v>91</v>
      </c>
      <c r="C58" s="22">
        <v>1003</v>
      </c>
      <c r="D58" s="30">
        <v>0.0831809872029251</v>
      </c>
    </row>
    <row r="59" spans="1:4" ht="14.4">
      <c r="A59" s="21">
        <v>45417</v>
      </c>
      <c r="B59" s="22">
        <v>74</v>
      </c>
      <c r="C59" s="22">
        <v>1046</v>
      </c>
      <c r="D59" s="30">
        <v>0.0660714285714286</v>
      </c>
    </row>
    <row r="60" spans="1:4" ht="14.4">
      <c r="A60" s="21">
        <v>45418</v>
      </c>
      <c r="B60" s="22">
        <v>147</v>
      </c>
      <c r="C60" s="22">
        <v>1273</v>
      </c>
      <c r="D60" s="30">
        <v>0.103521126760563</v>
      </c>
    </row>
    <row r="61" spans="1:4" ht="14.4">
      <c r="A61" s="21">
        <v>45419</v>
      </c>
      <c r="B61" s="22">
        <v>160</v>
      </c>
      <c r="C61" s="22">
        <v>1331</v>
      </c>
      <c r="D61" s="30">
        <v>0.107310529845741</v>
      </c>
    </row>
    <row r="62" spans="1:4" ht="14.4">
      <c r="A62" s="21">
        <v>45420</v>
      </c>
      <c r="B62" s="22">
        <v>138</v>
      </c>
      <c r="C62" s="22">
        <v>1339</v>
      </c>
      <c r="D62" s="30">
        <v>0.0934326337169939</v>
      </c>
    </row>
    <row r="63" spans="1:4" ht="14.4">
      <c r="A63" s="21">
        <v>45421</v>
      </c>
      <c r="B63" s="22">
        <v>113</v>
      </c>
      <c r="C63" s="22">
        <v>1318</v>
      </c>
      <c r="D63" s="30">
        <v>0.0789657582110412</v>
      </c>
    </row>
    <row r="64" spans="1:4" ht="14.4">
      <c r="A64" s="22" t="s">
        <v>16</v>
      </c>
      <c r="B64" s="22">
        <v>3818</v>
      </c>
      <c r="C64" s="22">
        <v>39859</v>
      </c>
      <c r="D64" s="30">
        <v>0.0874144286466561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