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drawings/drawing6.xml" ContentType="application/vnd.openxmlformats-officedocument.drawing+xml"/>
  <Override PartName="/xl/worksheets/sheet4.xml" ContentType="application/vnd.openxmlformats-officedocument.spreadsheetml.worksheet+xml"/>
  <Override PartName="/xl/drawings/drawing8.xml" ContentType="application/vnd.openxmlformats-officedocument.drawing+xml"/>
  <Override PartName="/xl/worksheets/sheet5.xml" ContentType="application/vnd.openxmlformats-officedocument.spreadsheetml.worksheet+xml"/>
  <Override PartName="/xl/drawings/drawing10.xml" ContentType="application/vnd.openxmlformats-officedocument.drawing+xml"/>
  <Override PartName="/xl/worksheets/sheet6.xml" ContentType="application/vnd.openxmlformats-officedocument.spreadsheetml.worksheet+xml"/>
  <Override PartName="/xl/drawings/drawing1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ml.chartshapes+xml"/>
  <Override PartName="/xl/drawings/drawing3.xml" ContentType="application/vnd.openxmlformats-officedocument.drawingml.chartshapes+xml"/>
  <Override PartName="/xl/drawings/drawing5.xml" ContentType="application/vnd.openxmlformats-officedocument.drawingml.chartshapes+xml"/>
  <Override PartName="/xl/drawings/drawing7.xml" ContentType="application/vnd.openxmlformats-officedocument.drawingml.chartshapes+xml"/>
  <Override PartName="/xl/drawings/drawing9.xml" ContentType="application/vnd.openxmlformats-officedocument.drawingml.chartshap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4729"/>
  <workbookPr defaultThemeVersion="166925"/>
  <bookViews>
    <workbookView xWindow="65428" yWindow="65428" windowWidth="22320" windowHeight="13176" activeTab="5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definedNames/>
  <calcPr calcId="191029" calcMode="manual"/>
  <extLst xmlns="http://schemas.openxmlformats.org/spreadsheetml/2006/main"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<sst xmlns="http://schemas.openxmlformats.org/spreadsheetml/2006/main" count="83" uniqueCount="61">
  <si>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</si>
  <si>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</si>
  <si>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</si>
  <si>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</si>
  <si>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</si>
  <si>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</si>
  <si>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</si>
  <si>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</si>
  <si>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</si>
  <si>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</si>
  <si>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</si>
  <si>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</si>
  <si>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</si>
  <si>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</si>
  <si>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</si>
  <si>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</si>
  <si>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</si>
  <si>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</si>
  <si>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</si>
  <si>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</si>
  <si>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</si>
  <si>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</si>
  <si>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</si>
  <si>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</si>
  <si>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</si>
  <si>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</si>
  <si>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</si>
  <si>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</si>
  <si>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</si>
  <si>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</si>
  <si>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</si>
  <si>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</si>
  <si>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</si>
  <si>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</si>
  <si>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</si>
  <si>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</si>
  <si>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</si>
  <si>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</si>
  <si>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</si>
  <si>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</si>
  <si>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</si>
  <si>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</si>
  <si>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</si>
  <si>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</si>
  <si>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</si>
  <si>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</si>
  <si>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</si>
  <si>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</si>
  <si>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</si>
  <si>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</si>
  <si>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</si>
  <si>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2952</t>
  </si>
  <si>
    <t>Cumulatif: 21 458 631 prélèvements et 21 109 783 analyses</t>
  </si>
  <si>
    <t>Temps réponse &gt; 24h et &lt; 48h (2,5%)</t>
  </si>
  <si>
    <t>Temps réponse &gt; 48h (0,9%)</t>
  </si>
  <si>
    <t>Backlog*:3,3% (92 analyses)</t>
  </si>
  <si>
    <t>Pourcentage d’analyses réalisées en 24 heures ou moins (tout le Québec) : 97%</t>
  </si>
  <si>
    <t>(2767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</si>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</sst>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_)\ &quot;$&quot;_ ;_ * \(#,##0\)\ &quot;$&quot;_ ;_ * &quot;-&quot;_)\ &quot;$&quot;_ ;_ @_ "/>
    <numFmt numFmtId="165" formatCode="_ * #,##0_)_ ;_ * \(#,##0\)_ ;_ * &quot;-&quot;_)_ ;_ @_ "/>
    <numFmt numFmtId="166" formatCode="_ * #,##0.00_)\ &quot;$&quot;_ ;_ * \(#,##0.00\)\ &quot;$&quot;_ ;_ * &quot;-&quot;??_)\ &quot;$&quot;_ ;_ @_ "/>
    <numFmt numFmtId="167" formatCode="_ * #,##0.00_)_ ;_ * \(#,##0.00\)_ ;_ * &quot;-&quot;??_)_ ;_ @_ "/>
    <numFmt numFmtId="168" formatCode="0.0%"/>
    <numFmt numFmtId="169" formatCode="[$-F800]dddd\,\ mmmm\ dd\,\ yyyy"/>
    <numFmt numFmtId="170" formatCode="dd\ mmmm"/>
  </numFmts>
  <fonts count="38"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 val="single"/>
      <sz val="10"/>
      <color theme="10"/>
      <name val="Arial"/>
      <family val="2"/>
    </font>
    <font>
      <b/>
      <sz val="16"/>
      <color theme="0" tint="-0.05"/>
      <name val="Calibri"/>
      <family val="2"/>
    </font>
    <font>
      <sz val="9"/>
      <color theme="0" tint="-0.15"/>
      <name val="+mn-cs"/>
      <family val="2"/>
    </font>
    <font>
      <sz val="9"/>
      <color theme="0" tint="-0.15"/>
      <name val="Calibri"/>
      <family val="2"/>
    </font>
    <font>
      <b/>
      <sz val="12"/>
      <color theme="0"/>
      <name val="+mn-cs"/>
      <family val="2"/>
    </font>
    <font>
      <b/>
      <sz val="24"/>
      <color theme="0"/>
      <name val="Calibri"/>
      <family val="2"/>
    </font>
    <font>
      <b/>
      <sz val="14"/>
      <color theme="0"/>
      <name val="Calibri"/>
      <family val="2"/>
    </font>
    <font>
      <b/>
      <sz val="20"/>
      <color theme="0"/>
      <name val="Calibri"/>
      <family val="2"/>
    </font>
    <font>
      <b/>
      <sz val="18"/>
      <color theme="0"/>
      <name val="Calibri"/>
      <family val="2"/>
    </font>
    <font>
      <b/>
      <sz val="11"/>
      <color theme="0"/>
      <name val="+mn-cs"/>
      <family val="2"/>
    </font>
    <font>
      <b/>
      <sz val="10.5"/>
      <color theme="0"/>
      <name val="+mn-cs"/>
      <family val="2"/>
    </font>
    <font>
      <b/>
      <sz val="18"/>
      <color rgb="FFC9FFC9"/>
      <name val="Calibri"/>
      <family val="2"/>
    </font>
    <font>
      <b/>
      <sz val="14"/>
      <color theme="0"/>
      <name val="+mn-cs"/>
      <family val="2"/>
    </font>
    <font>
      <b/>
      <sz val="14"/>
      <color rgb="FFFFFF00"/>
      <name val="Arial"/>
      <family val="2"/>
    </font>
    <font>
      <b/>
      <sz val="20"/>
      <color theme="0"/>
      <name val="Arial"/>
      <family val="2"/>
    </font>
    <font>
      <sz val="9"/>
      <color theme="1" tint="0.25"/>
      <name val="Calibri"/>
      <family val="2"/>
    </font>
    <font>
      <sz val="9"/>
      <color rgb="FF595959"/>
      <name val="+mn-cs"/>
      <family val="2"/>
    </font>
    <font>
      <sz val="9"/>
      <color rgb="FF595959"/>
      <name val="Calibri"/>
      <family val="2"/>
    </font>
    <font>
      <sz val="11"/>
      <color rgb="FF000000"/>
      <name val="Calibri"/>
      <family val="2"/>
    </font>
  </fonts>
  <fills count="33">
    <fill>
      <patternFill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0003623962"/>
        <bgColor indexed="64"/>
      </patternFill>
    </fill>
    <fill>
      <patternFill patternType="solid">
        <fgColor theme="4" tint="0.599960029125214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0003623962"/>
        <bgColor indexed="64"/>
      </patternFill>
    </fill>
    <fill>
      <patternFill patternType="solid">
        <fgColor theme="5" tint="0.599960029125214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0003623962"/>
        <bgColor indexed="64"/>
      </patternFill>
    </fill>
    <fill>
      <patternFill patternType="solid">
        <fgColor theme="6" tint="0.599960029125214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0003623962"/>
        <bgColor indexed="64"/>
      </patternFill>
    </fill>
    <fill>
      <patternFill patternType="solid">
        <fgColor theme="7" tint="0.599960029125214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0003623962"/>
        <bgColor indexed="64"/>
      </patternFill>
    </fill>
    <fill>
      <patternFill patternType="solid">
        <fgColor theme="8" tint="0.59996002912521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0003623962"/>
        <bgColor indexed="64"/>
      </patternFill>
    </fill>
    <fill>
      <patternFill patternType="solid">
        <fgColor theme="9" tint="0.599960029125214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</border>
    <border>
      <left/>
      <right/>
      <top/>
      <bottom style="thick">
        <color theme="4" tint="0.499949991703033"/>
      </bottom>
    </border>
    <border>
      <left/>
      <right/>
      <top/>
      <bottom style="medium">
        <color theme="4" tint="0.399980008602142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/>
      <bottom style="double">
        <color rgb="FFFF8001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/>
      <right style="thin"/>
      <top style="thin"/>
      <bottom style="thin"/>
    </border>
    <border>
      <left style="thin"/>
      <right style="thin"/>
      <top style="medium"/>
      <bottom style="medium"/>
    </border>
    <border>
      <left style="thin"/>
      <right style="medium"/>
      <top style="medium"/>
      <bottom style="medium"/>
    </border>
    <border>
      <left style="thin"/>
      <right style="thin"/>
      <top/>
      <bottom/>
    </border>
    <border>
      <left style="medium"/>
      <right style="thin"/>
      <top style="medium"/>
      <bottom style="medium"/>
    </border>
  </borders>
  <cellStyleXfs count="17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8" applyNumberFormat="0" applyFill="0" applyAlignment="0" applyProtection="0"/>
    <xf numFmtId="0" fontId="17" fillId="8" borderId="0" applyNumberFormat="0" applyBorder="0" applyAlignment="0" applyProtection="0"/>
    <xf numFmtId="0" fontId="0" fillId="9" borderId="0" applyNumberFormat="0" applyBorder="0" applyAlignment="0" applyProtection="0"/>
    <xf numFmtId="0" fontId="0" fillId="10" borderId="0" applyNumberFormat="0" applyBorder="0" applyAlignment="0" applyProtection="0"/>
    <xf numFmtId="0" fontId="0" fillId="11" borderId="0" applyNumberFormat="0" applyBorder="0" applyAlignment="0" applyProtection="0"/>
    <xf numFmtId="0" fontId="17" fillId="12" borderId="0" applyNumberFormat="0" applyBorder="0" applyAlignment="0" applyProtection="0"/>
    <xf numFmtId="0" fontId="0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5" borderId="0" applyNumberFormat="0" applyBorder="0" applyAlignment="0" applyProtection="0"/>
    <xf numFmtId="0" fontId="17" fillId="16" borderId="0" applyNumberFormat="0" applyBorder="0" applyAlignment="0" applyProtection="0"/>
    <xf numFmtId="0" fontId="0" fillId="17" borderId="0" applyNumberFormat="0" applyBorder="0" applyAlignment="0" applyProtection="0"/>
    <xf numFmtId="0" fontId="0" fillId="18" borderId="0" applyNumberFormat="0" applyBorder="0" applyAlignment="0" applyProtection="0"/>
    <xf numFmtId="0" fontId="0" fillId="19" borderId="0" applyNumberFormat="0" applyBorder="0" applyAlignment="0" applyProtection="0"/>
    <xf numFmtId="0" fontId="17" fillId="20" borderId="0" applyNumberFormat="0" applyBorder="0" applyAlignment="0" applyProtection="0"/>
    <xf numFmtId="0" fontId="0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17" fillId="24" borderId="0" applyNumberFormat="0" applyBorder="0" applyAlignment="0" applyProtection="0"/>
    <xf numFmtId="0" fontId="0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17" fillId="28" borderId="0" applyNumberFormat="0" applyBorder="0" applyAlignment="0" applyProtection="0"/>
    <xf numFmtId="0" fontId="0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18" fillId="0" borderId="0">
      <alignment/>
      <protection/>
    </xf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9" fontId="18" fillId="0" borderId="0" applyFont="0" applyFill="0" applyBorder="0" applyAlignment="0" applyProtection="0"/>
    <xf numFmtId="0" fontId="0" fillId="0" borderId="0">
      <alignment/>
      <protection/>
    </xf>
    <xf numFmtId="0" fontId="0" fillId="32" borderId="9" applyNumberFormat="0" applyFont="0" applyAlignment="0" applyProtection="0"/>
    <xf numFmtId="0" fontId="18" fillId="0" borderId="0">
      <alignment/>
      <protection/>
    </xf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</cellStyleXfs>
  <cellXfs count="32">
    <xf numFmtId="0" fontId="0" fillId="0" borderId="0" xfId="0"/>
    <xf numFmtId="0" fontId="2" fillId="0" borderId="10" xfId="0" applyFont="1" applyBorder="1"/>
    <xf numFmtId="0" fontId="0" fillId="0" borderId="10" xfId="0" applyBorder="1"/>
    <xf numFmtId="0" fontId="2" fillId="0" borderId="11" xfId="0" applyFont="1" applyBorder="1"/>
    <xf numFmtId="0" fontId="2" fillId="0" borderId="12" xfId="0" applyFont="1" applyBorder="1"/>
    <xf numFmtId="0" fontId="0" fillId="0" borderId="0" xfId="0" applyBorder="1"/>
    <xf numFmtId="0" fontId="2" fillId="0" borderId="0" xfId="0" applyFont="1" applyBorder="1"/>
    <xf numFmtId="0" fontId="2" fillId="0" borderId="13" xfId="0" applyFont="1" applyFill="1" applyBorder="1"/>
    <xf numFmtId="0" fontId="2" fillId="0" borderId="0" xfId="0" applyFont="1" applyFill="1" applyBorder="1" applyAlignment="1">
      <alignment/>
    </xf>
    <xf numFmtId="0" fontId="2" fillId="0" borderId="14" xfId="0" applyFont="1" applyBorder="1"/>
    <xf numFmtId="0" fontId="2" fillId="0" borderId="10" xfId="0" applyFont="1" applyFill="1" applyBorder="1" applyAlignment="1">
      <alignment/>
    </xf>
    <xf numFmtId="0" fontId="0" fillId="0" borderId="0" xfId="0" applyFont="1" applyBorder="1"/>
    <xf numFmtId="168" fontId="2" fillId="0" borderId="11" xfId="20" applyNumberFormat="1" applyFont="1" applyBorder="1"/>
    <xf numFmtId="0" fontId="2" fillId="0" borderId="0" xfId="0" applyFont="1" applyFill="1" applyBorder="1"/>
    <xf numFmtId="3" fontId="0" fillId="0" borderId="0" xfId="0" applyNumberFormat="1"/>
    <xf numFmtId="4" fontId="0" fillId="0" borderId="0" xfId="0" applyNumberFormat="1"/>
    <xf numFmtId="169" fontId="0" fillId="0" borderId="0" xfId="0" applyNumberFormat="1"/>
    <xf numFmtId="170" fontId="0" fillId="0" borderId="0" xfId="0" applyNumberFormat="1"/>
    <xf numFmtId="0" fontId="2" fillId="0" borderId="10" xfId="0" applyFont="1" applyBorder="1" applyAlignment="1">
      <alignment horizontal="center"/>
    </xf>
    <xf numFmtId="14" fontId="2" fillId="0" borderId="10" xfId="0" applyNumberFormat="1" applyFont="1" applyBorder="1"/>
    <xf numFmtId="0" fontId="2" fillId="0" borderId="10" xfId="0" applyFont="1" applyBorder="1"/>
    <xf numFmtId="14" fontId="0" fillId="0" borderId="10" xfId="0" applyNumberFormat="1" applyBorder="1"/>
    <xf numFmtId="0" fontId="0" fillId="0" borderId="10" xfId="0" applyBorder="1"/>
    <xf numFmtId="168" fontId="0" fillId="0" borderId="10" xfId="20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5" applyNumberFormat="1" applyFont="1" applyBorder="1"/>
    <xf numFmtId="10" fontId="0" fillId="0" borderId="0" xfId="15" applyNumberFormat="1" applyFont="1"/>
  </cellXfs>
  <cellStyles count="158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Pourcentage" xfId="20"/>
    <cellStyle name="Titre" xfId="21"/>
    <cellStyle name="Titre 1" xfId="22"/>
    <cellStyle name="Titre 2" xfId="23"/>
    <cellStyle name="Titre 3" xfId="24"/>
    <cellStyle name="Titre 4" xfId="25"/>
    <cellStyle name="Satisfaisant" xfId="26"/>
    <cellStyle name="Insatisfaisant" xfId="27"/>
    <cellStyle name="Neutre" xfId="28"/>
    <cellStyle name="Entrée" xfId="29"/>
    <cellStyle name="Sortie" xfId="30"/>
    <cellStyle name="Calcul" xfId="31"/>
    <cellStyle name="Cellule liée" xfId="32"/>
    <cellStyle name="Vérification" xfId="33"/>
    <cellStyle name="Avertissement" xfId="34"/>
    <cellStyle name="Texte explicatif" xfId="35"/>
    <cellStyle name="Total" xfId="36"/>
    <cellStyle name="Accent1" xfId="37"/>
    <cellStyle name="20 % - Accent1" xfId="38"/>
    <cellStyle name="40 % - Accent1" xfId="39"/>
    <cellStyle name="60 % - Accent1" xfId="40"/>
    <cellStyle name="Accent2" xfId="41"/>
    <cellStyle name="20 % - Accent2" xfId="42"/>
    <cellStyle name="40 % - Accent2" xfId="43"/>
    <cellStyle name="60 % - Accent2" xfId="44"/>
    <cellStyle name="Accent3" xfId="45"/>
    <cellStyle name="20 % - Accent3" xfId="46"/>
    <cellStyle name="40 % - Accent3" xfId="47"/>
    <cellStyle name="60 % - Accent3" xfId="48"/>
    <cellStyle name="Accent4" xfId="49"/>
    <cellStyle name="20 % - Accent4" xfId="50"/>
    <cellStyle name="40 % - Accent4" xfId="51"/>
    <cellStyle name="60 % - Accent4" xfId="52"/>
    <cellStyle name="Accent5" xfId="53"/>
    <cellStyle name="20 % - Accent5" xfId="54"/>
    <cellStyle name="40 % - Accent5" xfId="55"/>
    <cellStyle name="60 % - Accent5" xfId="56"/>
    <cellStyle name="Accent6" xfId="57"/>
    <cellStyle name="20 % - Accent6" xfId="58"/>
    <cellStyle name="40 % - Accent6" xfId="59"/>
    <cellStyle name="60 % - Accent6" xfId="60"/>
    <cellStyle name="Normal 6" xfId="61"/>
    <cellStyle name="Normal 2" xfId="62"/>
    <cellStyle name="Milliers 2" xfId="63"/>
    <cellStyle name="Milliers 4" xfId="64"/>
    <cellStyle name="Normal 3" xfId="65"/>
    <cellStyle name="Pourcentage 2" xfId="66"/>
    <cellStyle name="Monétaire 3" xfId="67"/>
    <cellStyle name="Lien hypertexte 2" xfId="68"/>
    <cellStyle name="Pourcentage 4" xfId="69"/>
    <cellStyle name="Normal 4" xfId="70"/>
    <cellStyle name="Note 2" xfId="71"/>
    <cellStyle name="Normal 5" xfId="72"/>
    <cellStyle name="Currency 2" xfId="73"/>
    <cellStyle name="Currency [0] 2" xfId="74"/>
    <cellStyle name="Comma 2" xfId="75"/>
    <cellStyle name="Comma [0] 2" xfId="76"/>
    <cellStyle name="Normal 2 2" xfId="77"/>
    <cellStyle name="Milliers 2 2" xfId="78"/>
    <cellStyle name="Milliers 3" xfId="79"/>
    <cellStyle name="Normal 3 2" xfId="80"/>
    <cellStyle name="Pourcentage 2 2" xfId="81"/>
    <cellStyle name="Monétaire 2" xfId="82"/>
    <cellStyle name="Pourcentage 3" xfId="83"/>
    <cellStyle name="Currency 3" xfId="84"/>
    <cellStyle name="Currency [0] 3" xfId="85"/>
    <cellStyle name="Comma 3" xfId="86"/>
    <cellStyle name="Comma [0] 3" xfId="87"/>
    <cellStyle name="Milliers 2 3" xfId="88"/>
    <cellStyle name="Milliers 4 2" xfId="89"/>
    <cellStyle name="Monétaire 3 2" xfId="90"/>
    <cellStyle name="Currency 2 2" xfId="91"/>
    <cellStyle name="Currency [0] 2 2" xfId="92"/>
    <cellStyle name="Comma 2 2" xfId="93"/>
    <cellStyle name="Comma [0] 2 2" xfId="94"/>
    <cellStyle name="Milliers 2 2 2" xfId="95"/>
    <cellStyle name="Milliers 3 2" xfId="96"/>
    <cellStyle name="Monétaire 2 2" xfId="97"/>
    <cellStyle name="Currency 4" xfId="98"/>
    <cellStyle name="Currency [0] 4" xfId="99"/>
    <cellStyle name="Comma 4" xfId="100"/>
    <cellStyle name="Comma [0] 4" xfId="101"/>
    <cellStyle name="Milliers 2 4" xfId="102"/>
    <cellStyle name="Milliers 5" xfId="103"/>
    <cellStyle name="Monétaire 4" xfId="104"/>
    <cellStyle name="Currency 2 3" xfId="105"/>
    <cellStyle name="Currency [0] 2 3" xfId="106"/>
    <cellStyle name="Comma 2 3" xfId="107"/>
    <cellStyle name="Comma [0] 2 3" xfId="108"/>
    <cellStyle name="Milliers 2 2 3" xfId="109"/>
    <cellStyle name="Milliers 3 3" xfId="110"/>
    <cellStyle name="Monétaire 2 3" xfId="111"/>
    <cellStyle name="Currency 8" xfId="112"/>
    <cellStyle name="Currency [0] 6" xfId="113"/>
    <cellStyle name="Comma 8" xfId="114"/>
    <cellStyle name="Comma [0] 6" xfId="115"/>
    <cellStyle name="Milliers 2 6" xfId="116"/>
    <cellStyle name="Milliers 4 3" xfId="117"/>
    <cellStyle name="Monétaire 3 3" xfId="118"/>
    <cellStyle name="Currency 2 5" xfId="119"/>
    <cellStyle name="Currency [0] 2 5" xfId="120"/>
    <cellStyle name="Comma 2 5" xfId="121"/>
    <cellStyle name="Comma [0] 2 5" xfId="122"/>
    <cellStyle name="Milliers 2 2 5" xfId="123"/>
    <cellStyle name="Milliers 3 5" xfId="124"/>
    <cellStyle name="Monétaire 2 5" xfId="125"/>
    <cellStyle name="Currency 3 2" xfId="126"/>
    <cellStyle name="Currency [0] 3 2" xfId="127"/>
    <cellStyle name="Comma 3 2" xfId="128"/>
    <cellStyle name="Comma [0] 3 2" xfId="129"/>
    <cellStyle name="Milliers 2 3 2" xfId="130"/>
    <cellStyle name="Milliers 4 2 2" xfId="131"/>
    <cellStyle name="Monétaire 3 2 2" xfId="132"/>
    <cellStyle name="Currency 2 2 2" xfId="133"/>
    <cellStyle name="Currency [0] 2 2 2" xfId="134"/>
    <cellStyle name="Comma 2 2 2" xfId="135"/>
    <cellStyle name="Comma [0] 2 2 2" xfId="136"/>
    <cellStyle name="Milliers 2 2 2 2" xfId="137"/>
    <cellStyle name="Milliers 3 2 2" xfId="138"/>
    <cellStyle name="Monétaire 2 2 2" xfId="139"/>
    <cellStyle name="Currency 4 2" xfId="140"/>
    <cellStyle name="Currency [0] 4 2" xfId="141"/>
    <cellStyle name="Comma 4 2" xfId="142"/>
    <cellStyle name="Comma [0] 4 2" xfId="143"/>
    <cellStyle name="Milliers 2 4 2" xfId="144"/>
    <cellStyle name="Milliers 5 2" xfId="145"/>
    <cellStyle name="Monétaire 4 2" xfId="146"/>
    <cellStyle name="Currency 2 3 2" xfId="147"/>
    <cellStyle name="Currency [0] 2 3 2" xfId="148"/>
    <cellStyle name="Comma 2 3 2" xfId="149"/>
    <cellStyle name="Comma [0] 2 3 2" xfId="150"/>
    <cellStyle name="Milliers 2 2 3 2" xfId="151"/>
    <cellStyle name="Milliers 3 3 2" xfId="152"/>
    <cellStyle name="Monétaire 2 3 2" xfId="153"/>
    <cellStyle name="Currency 5" xfId="154"/>
    <cellStyle name="Currency [0] 5" xfId="155"/>
    <cellStyle name="Comma 5" xfId="156"/>
    <cellStyle name="Comma [0] 5" xfId="157"/>
    <cellStyle name="Milliers 2 5" xfId="158"/>
    <cellStyle name="Milliers 6" xfId="159"/>
    <cellStyle name="Currency 7" xfId="160"/>
    <cellStyle name="Monétaire 5" xfId="161"/>
    <cellStyle name="Comma 6" xfId="162"/>
    <cellStyle name="Currency 6" xfId="163"/>
    <cellStyle name="Comma 7" xfId="164"/>
    <cellStyle name="Currency 2 4" xfId="165"/>
    <cellStyle name="Currency [0] 2 4" xfId="166"/>
    <cellStyle name="Comma 2 4" xfId="167"/>
    <cellStyle name="Comma [0] 2 4" xfId="168"/>
    <cellStyle name="Milliers 2 2 4" xfId="169"/>
    <cellStyle name="Milliers 3 4" xfId="170"/>
    <cellStyle name="Monétaire 2 4" xfId="17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 xmlns="http://schemas.openxmlformats.org/spreadsheetml/2006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charts/_rels/chart1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1.xml" /></Relationships>
</file>

<file path=xl/charts/_rels/chart2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3.xml" /></Relationships>
</file>

<file path=xl/charts/_rels/chart3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5.xml" /></Relationships>
</file>

<file path=xl/charts/_rels/chart4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7.xml" /></Relationships>
</file>

<file path=xl/charts/_rels/chart5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9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quotidiennes'!$B$34:$B$63</c:f>
              <c:numCache/>
            </c:numRef>
          </c:val>
        </c:ser>
        <c:overlap val="-27"/>
        <c:gapWidth val="219"/>
        <c:axId val="13748339"/>
        <c:axId val="18582710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quotidiennes'!$C$34:$C$63</c:f>
              <c:numCache/>
            </c:numRef>
          </c:val>
          <c:smooth val="0"/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quotidiennes'!$D$34:$D$63</c:f>
              <c:numCache/>
            </c:numRef>
          </c:val>
          <c:smooth val="0"/>
        </c:ser>
        <c:marker val="1"/>
        <c:axId val="13748339"/>
        <c:axId val="18582710"/>
      </c:lineChart>
      <c:catAx>
        <c:axId val="13748339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18582710"/>
        <c:crosses val="autoZero"/>
        <c:auto val="1"/>
        <c:lblOffset val="100"/>
        <c:noMultiLvlLbl val="0"/>
      </c:catAx>
      <c:valAx>
        <c:axId val="18582710"/>
        <c:scaling>
          <c:orientation val="minMax"/>
        </c:scaling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delete val="0"/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13748339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01925"/>
          <c:y val="0.95"/>
          <c:w val="0.673"/>
          <c:h val="0.037"/>
        </c:manualLayout>
      </c:layout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 orientation="portrait"/>
  </c:printSettings>
  <c:date1904 val="0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4275"/>
          <c:y val="0.1095"/>
          <c:w val="0.948"/>
          <c:h val="0.61775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Volumétrie!$G$45:$G$60</c:f>
            </c:numRef>
          </c:val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Volumétrie!$K$45:$K$60</c:f>
            </c:numRef>
          </c:val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Volumétrie!$D$45:$D$60</c:f>
              <c:numCache/>
            </c:numRef>
          </c:val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FFC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Volumétrie!$E$45:$E$60</c:f>
              <c:numCache/>
            </c:numRef>
          </c:val>
        </c:ser>
        <c:overlap val="100"/>
        <c:axId val="63358899"/>
        <c:axId val="37424998"/>
      </c:barChart>
      <c:catAx>
        <c:axId val="63358899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37424998"/>
        <c:crosses val="autoZero"/>
        <c:auto val="1"/>
        <c:lblOffset val="100"/>
        <c:noMultiLvlLbl val="0"/>
      </c:catAx>
      <c:valAx>
        <c:axId val="37424998"/>
        <c:scaling>
          <c:orientation val="minMax"/>
          <c:max val="10000"/>
          <c:min val="-900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63358899"/>
        <c:crosses val="autoZero"/>
        <c:crossBetween val="between"/>
        <c:dispUnits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3125"/>
          <c:y val="0.7905"/>
          <c:w val="0.39425"/>
          <c:h val="0.189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375"/>
          <c:y val="0.2015"/>
          <c:w val="0.954"/>
          <c:h val="0.51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Réponse'!$B$49:$B$60</c:f>
              <c:numCache/>
            </c:numRef>
          </c:val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(16,4%)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Réponse'!$C$49:$C$60</c:f>
              <c:numCache/>
            </c:numRef>
          </c:val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(5,5%)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Réponse'!$D$49:$D$60</c:f>
              <c:numCache/>
            </c:numRef>
          </c:val>
        </c:ser>
        <c:overlap val="100"/>
        <c:axId val="57515605"/>
        <c:axId val="15978352"/>
      </c:barChart>
      <c:catAx>
        <c:axId val="57515605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15978352"/>
        <c:crosses val="autoZero"/>
        <c:auto val="1"/>
        <c:lblOffset val="100"/>
        <c:noMultiLvlLbl val="0"/>
      </c:catAx>
      <c:valAx>
        <c:axId val="15978352"/>
        <c:scaling>
          <c:orientation val="minMax"/>
          <c:max val="1"/>
          <c:min val="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57515605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01"/>
          <c:y val="0.8565"/>
          <c:w val="0.22375"/>
          <c:h val="0.13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layout>
        <c:manualLayout>
          <c:xMode val="edge"/>
          <c:yMode val="edge"/>
          <c:x val="0.01475"/>
          <c:y val="0.04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title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</c:dPt>
          <c:dPt>
            <c:idx val="1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</c:dPt>
          <c:dPt>
            <c:idx val="2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</c:dPt>
          <c:dPt>
            <c:idx val="3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</c:dPt>
          <c:dPt>
            <c:idx val="4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</c:dPt>
          <c:dPt>
            <c:idx val="5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</c:dPt>
          <c:dPt>
            <c:idx val="6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7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8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9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âge'!$C$33:$C$42</c:f>
              <c:numCache/>
            </c:numRef>
          </c:val>
        </c:ser>
        <c:ser>
          <c:idx val="2"/>
          <c:order val="1"/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âge'!$B$44</c:f>
              <c:numCache/>
            </c:numRef>
          </c:val>
        </c:ser>
      </c:pieChart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61"/>
          <c:y val="0.22025"/>
          <c:w val="0.92475"/>
          <c:h val="0.61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'Analyses par M'!$A$24:$A$49</c:f>
              <c:strCache/>
            </c:strRef>
          </c:cat>
          <c:val>
            <c:numRef>
              <c:f>'Analyses par M'!$C$24:$C$49</c:f>
              <c:numCache/>
            </c:numRef>
          </c:val>
        </c:ser>
        <c:overlap val="-27"/>
        <c:gapWidth val="219"/>
        <c:axId val="12808806"/>
        <c:axId val="10122923"/>
      </c:barChart>
      <c:catAx>
        <c:axId val="12808806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10122923"/>
        <c:crosses val="autoZero"/>
        <c:auto val="1"/>
        <c:lblOffset val="100"/>
        <c:noMultiLvlLbl val="0"/>
      </c:catAx>
      <c:valAx>
        <c:axId val="10122923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12808806"/>
        <c:crosses val="autoZero"/>
        <c:crossBetween val="between"/>
        <c:dispUnits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analyses'!$B$34:$B$63</c:f>
              <c:numCache/>
            </c:numRef>
          </c:val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analyses'!$C$34:$C$63</c:f>
              <c:numCache/>
            </c:numRef>
          </c:val>
        </c:ser>
        <c:overlap val="100"/>
        <c:axId val="52294246"/>
        <c:axId val="42661276"/>
      </c:barChart>
      <c:catAx>
        <c:axId val="52294246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42661276"/>
        <c:crosses val="autoZero"/>
        <c:auto val="1"/>
        <c:lblOffset val="100"/>
        <c:noMultiLvlLbl val="0"/>
      </c:catAx>
      <c:valAx>
        <c:axId val="42661276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52294246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7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chart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chart" Target="../charts/chart5.xml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chart" Target="../charts/chart6.xml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chart" Target="../charts/chart3.xml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chart" Target="../charts/chart4.xml" /></Relationships>
</file>

<file path=xl/drawings/drawing1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>
          <a:off x="10363200" y="5543550"/>
          <a:ext cx="3629025" cy="3238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>
          <a:off x="11010900" y="5276850"/>
          <a:ext cx="3933825" cy="600075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>
          <a:off x="10134600" y="5543550"/>
          <a:ext cx="4695825" cy="285750"/>
        </a:xfrm>
        <a:prstGeom prst="rect">
          <a:avLst/>
        </a:prstGeom>
        <a:solidFill>
          <a:srgbClr val="FFFFFF"/>
        </a:solidFill>
        <a:ln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t"/>
        <a:lstStyle/>
        <a:p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15 904 738 prélèvements et 15 727 001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/>
        <xdr:cNvGraphicFramePr/>
      </xdr:nvGraphicFramePr>
      <xdr:xfrm>
        <a:off x="0" y="0"/>
        <a:ext cx="9925050" cy="4114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/>
        <xdr:cNvGraphicFramePr/>
      </xdr:nvGraphicFramePr>
      <xdr:xfrm>
        <a:off x="0" y="0"/>
        <a:ext cx="12592050" cy="565785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/>
        <xdr:cNvGraphicFramePr/>
      </xdr:nvGraphicFramePr>
      <xdr:xfrm>
        <a:off x="19050" y="19050"/>
        <a:ext cx="14944725" cy="587692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>
          <a:off x="4352925" y="323850"/>
          <a:ext cx="59436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639925" cy="7543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>
          <a:off x="4314825" y="7439025"/>
          <a:ext cx="1885950" cy="933450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>
          <a:off x="3067050" y="7410450"/>
          <a:ext cx="295275" cy="800100"/>
        </a:xfrm>
        <a:prstGeom prst="rightBrace">
          <a:avLst>
            <a:gd name="adj1" fmla="val 8333"/>
            <a:gd name="adj2" fmla="val 52597"/>
          </a:avLst>
        </a:prstGeom>
        <a:ln w="25400">
          <a:solidFill>
            <a:schemeClr val="bg1"/>
          </a:solidFill>
          <a:headEnd type="none"/>
          <a:tailEnd type="none"/>
        </a:ln>
      </cdr:spPr>
      <c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cdr:style>
      <cdr:txBody>
        <a:bodyPr vertOverflow="clip"/>
        <a:lstStyle/>
        <a:p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>
          <a:off x="4467225" y="7696200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>
          <a:off x="4705350" y="7762875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>
          <a:off x="3581400" y="7686675"/>
          <a:ext cx="3457575" cy="3619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Backlog*:21,9% (5740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>
          <a:off x="0" y="57150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>
          <a:off x="0" y="85725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78%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>
          <a:off x="7467600" y="7591425"/>
          <a:ext cx="2409825" cy="390525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>
          <a:off x="7096125" y="8124825"/>
          <a:ext cx="7296150" cy="600075"/>
        </a:xfrm>
        <a:prstGeom prst="rect">
          <a:avLst/>
        </a:prstGeom>
        <a:ln>
          <a:noFill/>
        </a:ln>
      </cdr:spPr>
      <cdr:txBody>
        <a:bodyPr vertOverflow="clip" wrap="square" rtlCol="0" anchor="ctr"/>
        <a:lstStyle/>
        <a:p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>
          <a:off x="0" y="342900"/>
          <a:ext cx="14401800" cy="323850"/>
        </a:xfrm>
        <a:prstGeom prst="rect">
          <a:avLst/>
        </a:prstGeom>
        <a:ln>
          <a:noFill/>
        </a:ln>
      </cdr:spPr>
      <cdr:txBody>
        <a:bodyPr vertOverflow="clip" wrap="none" rtlCol="0" anchor="ctr"/>
        <a:lstStyle/>
        <a:p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401800" cy="87249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>
          <a:off x="5076825" y="381000"/>
          <a:ext cx="3743325" cy="4095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>
          <a:off x="4562475" y="95250"/>
          <a:ext cx="45720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31532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/>
        <xdr:cNvGraphicFramePr/>
      </xdr:nvGraphicFramePr>
      <xdr:xfrm>
        <a:off x="0" y="0"/>
        <a:ext cx="9191625" cy="566737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>
          <a:off x="1057275" y="419100"/>
          <a:ext cx="3952875" cy="4667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15 January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>
          <a:off x="4886325" y="533400"/>
          <a:ext cx="3267075" cy="3143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(35841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Relationship Id="rId2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Relationship Id="rId2" Type="http://schemas.openxmlformats.org/officeDocument/2006/relationships/printerSettings" Target="../printerSettings/printerSettings2.bin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Relationship Id="rId2" Type="http://schemas.openxmlformats.org/officeDocument/2006/relationships/printerSettings" Target="../printerSettings/printerSettings3.bin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Relationship Id="rId2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 topLeftCell="A1"/>
  </sheetViews>
  <sheetFormatPr defaultColWidth="11.44140625" defaultRowHeight="15"/>
  <cols>
    <col min="2" max="2" width="23.57421875" style="0" bestFit="1" customWidth="1"/>
    <col min="3" max="3" width="19.421875" style="0" bestFit="1" customWidth="1"/>
    <col min="4" max="4" width="44.28125" style="0" bestFit="1" customWidth="1"/>
    <col min="12" max="12" width="11.28125" style="0" customWidth="1"/>
    <col min="13" max="13" width="53.28125" style="0" hidden="1" customWidth="1"/>
  </cols>
  <sheetData>
    <row r="33" spans="1:4" ht="14.4">
      <c r="A33" s="19" t="s">
        <v>6</v>
      </c>
      <c r="B33" s="18" t="s">
        <v>8</v>
      </c>
      <c r="C33" s="20" t="s">
        <v>7</v>
      </c>
      <c r="D33" s="20" t="s">
        <v>49</v>
      </c>
    </row>
    <row r="34" spans="1:4" ht="14.4">
      <c r="A34" s="21">
        <v>45063</v>
      </c>
      <c r="B34" s="24">
        <v>4190</v>
      </c>
      <c r="C34" s="24">
        <v>4066</v>
      </c>
      <c r="D34" s="24">
        <v>46305</v>
      </c>
    </row>
    <row r="35" spans="1:4" ht="14.4">
      <c r="A35" s="21">
        <v>45064</v>
      </c>
      <c r="B35" s="24">
        <v>4034</v>
      </c>
      <c r="C35" s="24">
        <v>3648</v>
      </c>
      <c r="D35" s="24">
        <v>46305</v>
      </c>
    </row>
    <row r="36" spans="1:4" ht="14.4">
      <c r="A36" s="21">
        <v>45065</v>
      </c>
      <c r="B36" s="24">
        <v>3525</v>
      </c>
      <c r="C36" s="24">
        <v>3392</v>
      </c>
      <c r="D36" s="24">
        <v>46305</v>
      </c>
    </row>
    <row r="37" spans="1:4" ht="14.4">
      <c r="A37" s="21">
        <v>45066</v>
      </c>
      <c r="B37" s="24">
        <v>2864</v>
      </c>
      <c r="C37" s="24">
        <v>2848</v>
      </c>
      <c r="D37" s="24">
        <v>46305</v>
      </c>
    </row>
    <row r="38" spans="1:4" ht="14.4">
      <c r="A38" s="21">
        <v>45067</v>
      </c>
      <c r="B38" s="24">
        <v>2922</v>
      </c>
      <c r="C38" s="24">
        <v>2834</v>
      </c>
      <c r="D38" s="24">
        <v>46305</v>
      </c>
    </row>
    <row r="39" spans="1:4" ht="14.4">
      <c r="A39" s="21">
        <v>45068</v>
      </c>
      <c r="B39" s="24">
        <v>3335</v>
      </c>
      <c r="C39" s="24">
        <v>3177</v>
      </c>
      <c r="D39" s="24">
        <v>46305</v>
      </c>
    </row>
    <row r="40" spans="1:4" ht="14.4">
      <c r="A40" s="21">
        <v>45069</v>
      </c>
      <c r="B40" s="24">
        <v>4168</v>
      </c>
      <c r="C40" s="24">
        <v>3720</v>
      </c>
      <c r="D40" s="24">
        <v>46305</v>
      </c>
    </row>
    <row r="41" spans="1:8" ht="14.4">
      <c r="A41" s="21">
        <v>45070</v>
      </c>
      <c r="B41" s="24">
        <v>4013</v>
      </c>
      <c r="C41" s="24">
        <v>3877</v>
      </c>
      <c r="D41" s="24">
        <v>46305</v>
      </c>
      <c r="E41" s="5"/>
      <c r="F41" s="5"/>
      <c r="G41" s="5"/>
      <c r="H41" s="5"/>
    </row>
    <row r="42" spans="1:8" ht="14.4">
      <c r="A42" s="21">
        <v>45071</v>
      </c>
      <c r="B42" s="24">
        <v>3544</v>
      </c>
      <c r="C42" s="24">
        <v>3449</v>
      </c>
      <c r="D42" s="24">
        <v>46305</v>
      </c>
      <c r="E42" s="5"/>
      <c r="F42" s="5"/>
      <c r="G42" s="5"/>
      <c r="H42" s="5"/>
    </row>
    <row r="43" spans="1:13" ht="14.4">
      <c r="A43" s="21">
        <v>45072</v>
      </c>
      <c r="B43" s="24">
        <v>3315</v>
      </c>
      <c r="C43" s="24">
        <v>3197</v>
      </c>
      <c r="D43" s="24">
        <v>45931</v>
      </c>
      <c r="E43" s="5"/>
      <c r="F43" s="5"/>
      <c r="G43" s="5"/>
      <c r="H43" s="5"/>
      <c r="M43" s="15" t="s">
        <v>52</v>
      </c>
    </row>
    <row r="44" spans="1:8" ht="14.4">
      <c r="A44" s="21">
        <v>45073</v>
      </c>
      <c r="B44" s="24">
        <v>2857</v>
      </c>
      <c r="C44" s="24">
        <v>2815</v>
      </c>
      <c r="D44" s="24">
        <v>45931</v>
      </c>
      <c r="E44" s="5"/>
      <c r="F44" s="5"/>
      <c r="G44" s="5"/>
      <c r="H44" s="5"/>
    </row>
    <row r="45" spans="1:8" ht="14.4">
      <c r="A45" s="21">
        <v>45074</v>
      </c>
      <c r="B45" s="24">
        <v>3054</v>
      </c>
      <c r="C45" s="24">
        <v>2889</v>
      </c>
      <c r="D45" s="24">
        <v>45931</v>
      </c>
      <c r="E45" s="5"/>
      <c r="F45" s="5"/>
      <c r="G45" s="5"/>
      <c r="H45" s="5"/>
    </row>
    <row r="46" spans="1:8" ht="14.4">
      <c r="A46" s="21">
        <v>45075</v>
      </c>
      <c r="B46" s="24">
        <v>4166</v>
      </c>
      <c r="C46" s="24">
        <v>3780</v>
      </c>
      <c r="D46" s="24">
        <v>45931</v>
      </c>
      <c r="E46" s="5"/>
      <c r="F46" s="5"/>
      <c r="G46" s="5"/>
      <c r="H46" s="5"/>
    </row>
    <row r="47" spans="1:8" ht="14.4">
      <c r="A47" s="21">
        <v>45076</v>
      </c>
      <c r="B47" s="24">
        <v>3994</v>
      </c>
      <c r="C47" s="24">
        <v>3825</v>
      </c>
      <c r="D47" s="24">
        <v>45931</v>
      </c>
      <c r="E47" s="5"/>
      <c r="F47" s="5"/>
      <c r="G47" s="5"/>
      <c r="H47" s="5"/>
    </row>
    <row r="48" spans="1:8" ht="14.4">
      <c r="A48" s="21">
        <v>45077</v>
      </c>
      <c r="B48" s="24">
        <v>3667</v>
      </c>
      <c r="C48" s="24">
        <v>3615</v>
      </c>
      <c r="D48" s="24">
        <v>45931</v>
      </c>
      <c r="E48" s="5"/>
      <c r="F48" s="5"/>
      <c r="G48" s="5"/>
      <c r="H48" s="5"/>
    </row>
    <row r="49" spans="1:8" ht="14.4">
      <c r="A49" s="21">
        <v>45078</v>
      </c>
      <c r="B49" s="24">
        <v>3487</v>
      </c>
      <c r="C49" s="24">
        <v>3187</v>
      </c>
      <c r="D49" s="24">
        <v>45931</v>
      </c>
      <c r="E49" s="5"/>
      <c r="F49" s="5"/>
      <c r="G49" s="5"/>
      <c r="H49" s="5"/>
    </row>
    <row r="50" spans="1:8" ht="14.4">
      <c r="A50" s="21">
        <v>45079</v>
      </c>
      <c r="B50" s="24">
        <v>3156</v>
      </c>
      <c r="C50" s="24">
        <v>3246</v>
      </c>
      <c r="D50" s="24">
        <v>45931</v>
      </c>
      <c r="E50" s="5"/>
      <c r="F50" s="5"/>
      <c r="G50" s="5"/>
      <c r="H50" s="5"/>
    </row>
    <row r="51" spans="1:8" ht="14.4">
      <c r="A51" s="21">
        <v>45080</v>
      </c>
      <c r="B51" s="24">
        <v>2678</v>
      </c>
      <c r="C51" s="24">
        <v>2595</v>
      </c>
      <c r="D51" s="24">
        <v>45931</v>
      </c>
      <c r="E51" s="5"/>
      <c r="F51" s="5"/>
      <c r="G51" s="5"/>
      <c r="H51" s="5"/>
    </row>
    <row r="52" spans="1:4" ht="14.4">
      <c r="A52" s="21">
        <v>45081</v>
      </c>
      <c r="B52" s="24">
        <v>2858</v>
      </c>
      <c r="C52" s="24">
        <v>2729</v>
      </c>
      <c r="D52" s="24">
        <v>45931</v>
      </c>
    </row>
    <row r="53" spans="1:4" ht="14.4">
      <c r="A53" s="21">
        <v>45082</v>
      </c>
      <c r="B53" s="24">
        <v>3735</v>
      </c>
      <c r="C53" s="24">
        <v>3560</v>
      </c>
      <c r="D53" s="24">
        <v>45931</v>
      </c>
    </row>
    <row r="54" spans="1:4" ht="14.4">
      <c r="A54" s="21">
        <v>45083</v>
      </c>
      <c r="B54" s="24">
        <v>3836</v>
      </c>
      <c r="C54" s="24">
        <v>3633</v>
      </c>
      <c r="D54" s="24">
        <v>45931</v>
      </c>
    </row>
    <row r="55" spans="1:4" ht="14.4">
      <c r="A55" s="21">
        <v>45084</v>
      </c>
      <c r="B55" s="24">
        <v>3462</v>
      </c>
      <c r="C55" s="24">
        <v>3437</v>
      </c>
      <c r="D55" s="24">
        <v>45931</v>
      </c>
    </row>
    <row r="56" spans="1:4" ht="14.4">
      <c r="A56" s="21">
        <v>45085</v>
      </c>
      <c r="B56" s="24">
        <v>3218</v>
      </c>
      <c r="C56" s="24">
        <v>3018</v>
      </c>
      <c r="D56" s="24">
        <v>45931</v>
      </c>
    </row>
    <row r="57" spans="1:4" ht="14.4">
      <c r="A57" s="21">
        <v>45086</v>
      </c>
      <c r="B57" s="24">
        <v>2989</v>
      </c>
      <c r="C57" s="24">
        <v>2886</v>
      </c>
      <c r="D57" s="24">
        <v>45931</v>
      </c>
    </row>
    <row r="58" spans="1:4" ht="14.4">
      <c r="A58" s="21">
        <v>45087</v>
      </c>
      <c r="B58" s="24">
        <v>2747</v>
      </c>
      <c r="C58" s="24">
        <v>2601</v>
      </c>
      <c r="D58" s="24">
        <v>45931</v>
      </c>
    </row>
    <row r="59" spans="1:4" ht="14.4">
      <c r="A59" s="21">
        <v>45088</v>
      </c>
      <c r="B59" s="24">
        <v>2766</v>
      </c>
      <c r="C59" s="24">
        <v>2635</v>
      </c>
      <c r="D59" s="24">
        <v>45931</v>
      </c>
    </row>
    <row r="60" spans="1:4" ht="14.4">
      <c r="A60" s="21">
        <v>45089</v>
      </c>
      <c r="B60" s="24">
        <v>3713</v>
      </c>
      <c r="C60" s="24">
        <v>3431</v>
      </c>
      <c r="D60" s="24">
        <v>45931</v>
      </c>
    </row>
    <row r="61" spans="1:4" ht="14.4">
      <c r="A61" s="21">
        <v>45090</v>
      </c>
      <c r="B61" s="24">
        <v>3612</v>
      </c>
      <c r="C61" s="24">
        <v>3457</v>
      </c>
      <c r="D61" s="24">
        <v>45931</v>
      </c>
    </row>
    <row r="62" spans="1:4" ht="14.4">
      <c r="A62" s="21">
        <v>45091</v>
      </c>
      <c r="B62" s="24">
        <v>3129</v>
      </c>
      <c r="C62" s="24">
        <v>3085</v>
      </c>
      <c r="D62" s="24">
        <v>45931</v>
      </c>
    </row>
    <row r="63" spans="1:4" ht="14.4">
      <c r="A63" s="21">
        <v>45092</v>
      </c>
      <c r="B63" s="24">
        <v>2950</v>
      </c>
      <c r="C63" s="24">
        <v>2766</v>
      </c>
      <c r="D63" s="24">
        <v>45931</v>
      </c>
    </row>
    <row r="64" spans="1:4" ht="14.4">
      <c r="A64" s="22" t="s">
        <v>16</v>
      </c>
      <c r="B64" s="25">
        <v>21458631</v>
      </c>
      <c r="C64" s="25">
        <v>21109783</v>
      </c>
      <c r="D64" s="22"/>
    </row>
  </sheetData>
  <printOptions/>
  <pageMargins left="0.7" right="0.7" top="0.75" bottom="0.75" header="0.3" footer="0.3"/>
  <pageSetup horizontalDpi="200" verticalDpi="200" orientation="portrait" copies="0" r:id="rId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 topLeftCell="A1">
      <selection activeCell="T16" sqref="T16"/>
    </sheetView>
  </sheetViews>
  <sheetFormatPr defaultColWidth="11.44140625" defaultRowHeight="15"/>
  <cols>
    <col min="1" max="1" width="51.140625" style="0" bestFit="1" customWidth="1"/>
    <col min="2" max="2" width="17.8515625" style="0" bestFit="1" customWidth="1"/>
    <col min="3" max="3" width="17.28125" style="0" bestFit="1" customWidth="1"/>
    <col min="4" max="4" width="18.57421875" style="0" bestFit="1" customWidth="1"/>
    <col min="5" max="5" width="46.28125" style="0" bestFit="1" customWidth="1"/>
    <col min="6" max="6" width="25.7109375" style="0" customWidth="1"/>
    <col min="7" max="7" width="19.7109375" style="5" hidden="1" customWidth="1"/>
    <col min="8" max="8" width="19.7109375" style="5" bestFit="1" customWidth="1"/>
    <col min="11" max="11" width="6.28125" style="0" hidden="1" customWidth="1"/>
    <col min="12" max="12" width="11.140625" style="0" customWidth="1"/>
    <col min="13" max="13" width="12.140625" style="0" hidden="1" customWidth="1"/>
  </cols>
  <sheetData>
    <row r="1" spans="7:11" ht="14.4">
      <c r="G1" s="8"/>
      <c r="H1" s="8"/>
      <c r="I1" s="6"/>
      <c r="J1" s="5"/>
      <c r="K1" s="5"/>
    </row>
    <row r="2" spans="9:11" ht="14.4">
      <c r="I2" s="5"/>
      <c r="J2" s="5"/>
      <c r="K2" s="5"/>
    </row>
    <row r="3" spans="9:11" ht="14.4">
      <c r="I3" s="5"/>
      <c r="J3" s="5"/>
      <c r="K3" s="5"/>
    </row>
    <row r="4" spans="9:11" ht="14.4">
      <c r="I4" s="5"/>
      <c r="J4" s="5"/>
      <c r="K4" s="5"/>
    </row>
    <row r="5" spans="9:11" ht="14.4">
      <c r="I5" s="5"/>
      <c r="J5" s="5"/>
      <c r="K5" s="5"/>
    </row>
    <row r="6" spans="9:11" ht="14.4">
      <c r="I6" s="5"/>
      <c r="J6" s="5"/>
      <c r="K6" s="5"/>
    </row>
    <row r="7" spans="9:13" ht="14.4">
      <c r="I7" s="5"/>
      <c r="J7" s="5"/>
      <c r="K7" s="5"/>
      <c r="M7" s="16">
        <v>45092</v>
      </c>
    </row>
    <row r="8" spans="9:11" ht="14.4">
      <c r="I8" s="5"/>
      <c r="J8" s="5"/>
      <c r="K8" s="5"/>
    </row>
    <row r="9" spans="9:11" ht="14.4">
      <c r="I9" s="5"/>
      <c r="J9" s="5"/>
      <c r="K9" s="5"/>
    </row>
    <row r="10" spans="9:11" ht="14.4">
      <c r="I10" s="5"/>
      <c r="J10" s="5"/>
      <c r="K10" s="5"/>
    </row>
    <row r="11" spans="9:11" ht="14.4">
      <c r="I11" s="5"/>
      <c r="J11" s="5"/>
      <c r="K11" s="5"/>
    </row>
    <row r="12" spans="9:11" ht="14.4">
      <c r="I12" s="5"/>
      <c r="J12" s="5"/>
      <c r="K12" s="5"/>
    </row>
    <row r="13" spans="9:11" ht="14.4">
      <c r="I13" s="5"/>
      <c r="J13" s="5"/>
      <c r="K13" s="5"/>
    </row>
    <row r="14" spans="9:11" ht="14.4">
      <c r="I14" s="6"/>
      <c r="J14" s="5"/>
      <c r="K14" s="5"/>
    </row>
    <row r="15" spans="9:11" ht="14.4">
      <c r="I15" s="5"/>
      <c r="J15" s="5"/>
      <c r="K15" s="5"/>
    </row>
    <row r="16" spans="9:11" ht="14.4">
      <c r="I16" s="5"/>
      <c r="J16" s="5"/>
      <c r="K16" s="5"/>
    </row>
    <row r="17" spans="9:11" ht="14.4">
      <c r="I17" s="5"/>
      <c r="J17" s="5"/>
      <c r="K17" s="5"/>
    </row>
    <row r="18" spans="9:11" ht="14.4">
      <c r="I18" s="5"/>
      <c r="J18" s="5"/>
      <c r="K18" s="5"/>
    </row>
    <row r="19" spans="9:11" ht="14.4">
      <c r="I19" s="5"/>
      <c r="J19" s="5"/>
      <c r="K19" s="5"/>
    </row>
    <row r="20" spans="9:11" ht="14.4">
      <c r="I20" s="5"/>
      <c r="J20" s="5"/>
      <c r="K20" s="5"/>
    </row>
    <row r="21" spans="9:11" ht="14.4">
      <c r="I21" s="5"/>
      <c r="J21" s="5"/>
      <c r="K21" s="5"/>
    </row>
    <row r="22" spans="9:11" ht="14.4">
      <c r="I22" s="5"/>
      <c r="J22" s="5"/>
      <c r="K22" s="5"/>
    </row>
    <row r="23" spans="9:11" ht="14.4">
      <c r="I23" s="5"/>
      <c r="J23" s="5"/>
      <c r="K23" s="5"/>
    </row>
    <row r="24" spans="9:11" ht="14.4">
      <c r="I24" s="5"/>
      <c r="J24" s="5"/>
      <c r="K24" s="5"/>
    </row>
    <row r="25" spans="9:11" ht="14.4">
      <c r="I25" s="5"/>
      <c r="J25" s="5"/>
      <c r="K25" s="5"/>
    </row>
    <row r="26" spans="9:11" ht="14.4">
      <c r="I26" s="5"/>
      <c r="J26" s="5"/>
      <c r="K26" s="5"/>
    </row>
    <row r="27" spans="9:11" ht="14.4">
      <c r="I27" s="5"/>
      <c r="J27" s="5"/>
      <c r="K27" s="5"/>
    </row>
    <row r="28" spans="9:11" ht="14.4">
      <c r="I28" s="5"/>
      <c r="J28" s="5"/>
      <c r="K28" s="5"/>
    </row>
    <row r="30" ht="14.4">
      <c r="G30" s="6"/>
    </row>
    <row r="31" ht="14.4">
      <c r="G31" s="6"/>
    </row>
    <row r="32" ht="14.4">
      <c r="G32" s="6"/>
    </row>
    <row r="33" ht="14.4">
      <c r="G33" s="6"/>
    </row>
    <row r="34" ht="14.4">
      <c r="G34" s="6"/>
    </row>
    <row r="35" ht="14.4">
      <c r="G35" s="6"/>
    </row>
    <row r="36" ht="14.4">
      <c r="G36" s="6"/>
    </row>
    <row r="37" ht="14.4">
      <c r="G37" s="6"/>
    </row>
    <row r="38" ht="14.4">
      <c r="G38" s="6"/>
    </row>
    <row r="39" ht="14.4">
      <c r="G39" s="6"/>
    </row>
    <row r="40" ht="14.4">
      <c r="G40" s="6"/>
    </row>
    <row r="44" spans="1:7" ht="14.4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ht="14.4">
      <c r="A45" s="22" t="s">
        <v>42</v>
      </c>
      <c r="B45" s="22">
        <v>137</v>
      </c>
      <c r="C45" s="26">
        <v>1200</v>
      </c>
      <c r="D45" s="24">
        <v>1063</v>
      </c>
      <c r="E45" s="25">
        <v>0</v>
      </c>
      <c r="F45" s="22">
        <v>1</v>
      </c>
      <c r="G45" s="11">
        <f t="shared" si="0" ref="G45:G60">F45*-1</f>
        <v>-1</v>
      </c>
      <c r="K45">
        <v>137</v>
      </c>
    </row>
    <row r="46" spans="1:11" ht="14.4">
      <c r="A46" s="22" t="s">
        <v>41</v>
      </c>
      <c r="B46" s="22">
        <v>144</v>
      </c>
      <c r="C46" s="25">
        <v>1000</v>
      </c>
      <c r="D46" s="24">
        <v>856</v>
      </c>
      <c r="E46" s="25">
        <v>0</v>
      </c>
      <c r="F46" s="22">
        <v>1</v>
      </c>
      <c r="G46" s="11">
        <f t="shared" si="0"/>
        <v>-1</v>
      </c>
      <c r="K46">
        <v>144</v>
      </c>
    </row>
    <row r="47" spans="1:11" ht="14.4">
      <c r="A47" s="22" t="s">
        <v>3</v>
      </c>
      <c r="B47" s="22">
        <v>325</v>
      </c>
      <c r="C47" s="25">
        <v>3000</v>
      </c>
      <c r="D47" s="24">
        <v>2675</v>
      </c>
      <c r="E47" s="25">
        <v>0</v>
      </c>
      <c r="F47" s="22">
        <v>10</v>
      </c>
      <c r="G47" s="11">
        <f t="shared" si="0"/>
        <v>-10</v>
      </c>
      <c r="K47">
        <v>325</v>
      </c>
    </row>
    <row r="48" spans="1:11" ht="14.4">
      <c r="A48" s="22" t="s">
        <v>1</v>
      </c>
      <c r="B48" s="22">
        <v>248</v>
      </c>
      <c r="C48" s="25">
        <v>3500</v>
      </c>
      <c r="D48" s="24">
        <v>3252</v>
      </c>
      <c r="E48" s="25">
        <v>0</v>
      </c>
      <c r="F48" s="22">
        <v>4</v>
      </c>
      <c r="G48" s="11">
        <f t="shared" si="0"/>
        <v>-4</v>
      </c>
      <c r="K48">
        <v>248</v>
      </c>
    </row>
    <row r="49" spans="1:11" ht="14.4">
      <c r="A49" s="22" t="s">
        <v>5</v>
      </c>
      <c r="B49" s="22">
        <v>53</v>
      </c>
      <c r="C49" s="25">
        <v>1724</v>
      </c>
      <c r="D49" s="24">
        <v>1671</v>
      </c>
      <c r="E49" s="25">
        <v>0</v>
      </c>
      <c r="F49" s="22">
        <v>1</v>
      </c>
      <c r="G49" s="11">
        <f t="shared" si="0"/>
        <v>-1</v>
      </c>
      <c r="K49">
        <v>53</v>
      </c>
    </row>
    <row r="50" spans="1:11" ht="14.4">
      <c r="A50" s="22" t="s">
        <v>43</v>
      </c>
      <c r="B50" s="22">
        <v>572</v>
      </c>
      <c r="C50" s="25">
        <v>6500</v>
      </c>
      <c r="D50" s="24">
        <v>5928</v>
      </c>
      <c r="E50" s="25">
        <v>0</v>
      </c>
      <c r="F50" s="22">
        <v>10</v>
      </c>
      <c r="G50" s="11">
        <f t="shared" si="0"/>
        <v>-10</v>
      </c>
      <c r="K50">
        <v>572</v>
      </c>
    </row>
    <row r="51" spans="1:11" ht="14.4">
      <c r="A51" s="22" t="s">
        <v>44</v>
      </c>
      <c r="B51" s="22">
        <v>371</v>
      </c>
      <c r="C51" s="25">
        <v>4000</v>
      </c>
      <c r="D51" s="24">
        <v>3629</v>
      </c>
      <c r="E51" s="25">
        <v>0</v>
      </c>
      <c r="F51" s="22">
        <v>11</v>
      </c>
      <c r="G51" s="11">
        <f t="shared" si="0"/>
        <v>-11</v>
      </c>
      <c r="K51">
        <v>371</v>
      </c>
    </row>
    <row r="52" spans="1:11" ht="14.4">
      <c r="A52" s="22" t="s">
        <v>4</v>
      </c>
      <c r="B52" s="22">
        <v>21</v>
      </c>
      <c r="C52" s="22">
        <v>800</v>
      </c>
      <c r="D52" s="24">
        <v>779</v>
      </c>
      <c r="E52" s="25">
        <v>0</v>
      </c>
      <c r="F52" s="22">
        <v>0</v>
      </c>
      <c r="G52" s="11">
        <f t="shared" si="0"/>
        <v>0</v>
      </c>
      <c r="K52">
        <v>21</v>
      </c>
    </row>
    <row r="53" spans="1:11" ht="14.4">
      <c r="A53" s="22" t="s">
        <v>0</v>
      </c>
      <c r="B53" s="22">
        <v>99</v>
      </c>
      <c r="C53" s="25">
        <v>1900</v>
      </c>
      <c r="D53" s="24">
        <v>1801</v>
      </c>
      <c r="E53" s="25">
        <v>0</v>
      </c>
      <c r="F53" s="22">
        <v>1</v>
      </c>
      <c r="G53" s="11">
        <f t="shared" si="0"/>
        <v>-1</v>
      </c>
      <c r="K53">
        <v>99</v>
      </c>
    </row>
    <row r="54" spans="1:11" ht="14.4">
      <c r="A54" s="22" t="s">
        <v>45</v>
      </c>
      <c r="B54" s="22">
        <v>508</v>
      </c>
      <c r="C54" s="25">
        <v>5658</v>
      </c>
      <c r="D54" s="24">
        <v>5150</v>
      </c>
      <c r="E54" s="25">
        <v>0</v>
      </c>
      <c r="F54" s="22">
        <v>50</v>
      </c>
      <c r="G54" s="11">
        <f t="shared" si="0"/>
        <v>-50</v>
      </c>
      <c r="K54">
        <v>508</v>
      </c>
    </row>
    <row r="55" spans="1:11" ht="14.4">
      <c r="A55" s="22" t="s">
        <v>2</v>
      </c>
      <c r="B55" s="22">
        <v>242</v>
      </c>
      <c r="C55" s="25">
        <v>6560</v>
      </c>
      <c r="D55" s="24">
        <v>6318</v>
      </c>
      <c r="E55" s="25">
        <v>0</v>
      </c>
      <c r="F55" s="22">
        <v>2</v>
      </c>
      <c r="G55" s="11">
        <f t="shared" si="0"/>
        <v>-2</v>
      </c>
      <c r="K55">
        <v>242</v>
      </c>
    </row>
    <row r="56" spans="1:11" ht="14.4">
      <c r="A56" s="22" t="s">
        <v>46</v>
      </c>
      <c r="B56" s="22">
        <v>28</v>
      </c>
      <c r="C56" s="25">
        <v>500</v>
      </c>
      <c r="D56" s="24">
        <v>472</v>
      </c>
      <c r="E56" s="25">
        <v>0</v>
      </c>
      <c r="F56" s="22">
        <v>1</v>
      </c>
      <c r="G56" s="11">
        <f t="shared" si="0"/>
        <v>-1</v>
      </c>
      <c r="K56">
        <v>28</v>
      </c>
    </row>
    <row r="57" spans="1:11" ht="14.4">
      <c r="A57" s="22" t="s">
        <v>47</v>
      </c>
      <c r="B57" s="22">
        <v>0</v>
      </c>
      <c r="C57" s="22">
        <v>0</v>
      </c>
      <c r="D57" s="24">
        <v>0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ht="14.4">
      <c r="A58" s="22" t="s">
        <v>38</v>
      </c>
      <c r="B58" s="25">
        <v>5</v>
      </c>
      <c r="C58" s="25">
        <v>9262</v>
      </c>
      <c r="D58" s="24">
        <v>9257</v>
      </c>
      <c r="E58" s="25">
        <v>0</v>
      </c>
      <c r="F58" s="22">
        <v>1</v>
      </c>
      <c r="G58" s="11">
        <f t="shared" si="0"/>
        <v>-1</v>
      </c>
      <c r="K58">
        <v>5</v>
      </c>
    </row>
    <row r="59" spans="1:11" ht="14.4">
      <c r="A59" s="22" t="s">
        <v>39</v>
      </c>
      <c r="B59" s="22">
        <v>5</v>
      </c>
      <c r="C59" s="22">
        <v>306</v>
      </c>
      <c r="D59" s="24">
        <v>301</v>
      </c>
      <c r="E59" s="25">
        <v>0</v>
      </c>
      <c r="F59" s="22">
        <v>0</v>
      </c>
      <c r="G59" s="11">
        <f t="shared" si="0"/>
        <v>0</v>
      </c>
      <c r="K59">
        <v>5</v>
      </c>
    </row>
    <row r="60" spans="1:11" ht="14.4">
      <c r="A60" s="22" t="s">
        <v>48</v>
      </c>
      <c r="B60" s="22">
        <v>9</v>
      </c>
      <c r="C60" s="22">
        <v>21</v>
      </c>
      <c r="D60" s="24">
        <v>12</v>
      </c>
      <c r="E60" s="25">
        <v>0</v>
      </c>
      <c r="F60" s="22">
        <v>1</v>
      </c>
      <c r="G60" s="11">
        <f t="shared" si="0"/>
        <v>-1</v>
      </c>
      <c r="K60">
        <v>9</v>
      </c>
    </row>
    <row r="61" ht="14.4">
      <c r="C61" s="14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 topLeftCell="A1"/>
  </sheetViews>
  <sheetFormatPr defaultColWidth="11.44140625" defaultRowHeight="15"/>
  <cols>
    <col min="1" max="1" width="27.8515625" style="0" bestFit="1" customWidth="1"/>
    <col min="2" max="2" width="19.7109375" style="0" bestFit="1" customWidth="1"/>
    <col min="3" max="3" width="27.28125" style="0" bestFit="1" customWidth="1"/>
    <col min="4" max="4" width="19.7109375" style="0" bestFit="1" customWidth="1"/>
    <col min="5" max="5" width="17.8515625" style="0" bestFit="1" customWidth="1"/>
    <col min="6" max="6" width="30.28125" style="0" bestFit="1" customWidth="1"/>
    <col min="7" max="7" width="28.00390625" style="0" bestFit="1" customWidth="1"/>
    <col min="8" max="8" width="35.421875" style="0" bestFit="1" customWidth="1"/>
    <col min="9" max="9" width="27.7109375" style="0" customWidth="1"/>
    <col min="10" max="10" width="75.7109375" style="0" hidden="1" customWidth="1"/>
    <col min="11" max="11" width="5.140625" style="0" hidden="1" customWidth="1"/>
  </cols>
  <sheetData>
    <row r="1" ht="14.4">
      <c r="K1" s="7"/>
    </row>
    <row r="33" ht="14.4">
      <c r="J33" t="s">
        <v>53</v>
      </c>
    </row>
    <row r="34" spans="10:11" ht="14.4">
      <c r="J34" t="s">
        <v>54</v>
      </c>
      <c r="K34">
        <f t="shared" si="0" ref="K34:K46">SUM(H49:I49)</f>
        <v>1</v>
      </c>
    </row>
    <row r="35" spans="10:11" ht="14.4">
      <c r="J35" t="s">
        <v>55</v>
      </c>
      <c r="K35">
        <f t="shared" si="0"/>
        <v>1</v>
      </c>
    </row>
    <row r="36" ht="14.4">
      <c r="K36">
        <f t="shared" si="0"/>
        <v>10</v>
      </c>
    </row>
    <row r="37" spans="10:11" ht="14.4">
      <c r="J37" t="s">
        <v>50</v>
      </c>
      <c r="K37">
        <f t="shared" si="0"/>
        <v>4</v>
      </c>
    </row>
    <row r="38" spans="10:11" ht="14.4">
      <c r="J38" s="16">
        <v>45092</v>
      </c>
      <c r="K38">
        <f t="shared" si="0"/>
        <v>1</v>
      </c>
    </row>
    <row r="39" spans="10:11" ht="14.4">
      <c r="J39" t="s">
        <v>56</v>
      </c>
      <c r="K39">
        <f t="shared" si="0"/>
        <v>10</v>
      </c>
    </row>
    <row r="40" ht="14.4">
      <c r="K40">
        <f t="shared" si="0"/>
        <v>11</v>
      </c>
    </row>
    <row r="41" ht="14.4">
      <c r="K41">
        <f t="shared" si="0"/>
        <v>0</v>
      </c>
    </row>
    <row r="42" ht="14.4">
      <c r="K42">
        <f t="shared" si="0"/>
        <v>1</v>
      </c>
    </row>
    <row r="43" ht="14.4">
      <c r="K43">
        <f t="shared" si="0"/>
        <v>50</v>
      </c>
    </row>
    <row r="44" ht="14.4">
      <c r="K44">
        <f t="shared" si="0"/>
        <v>2</v>
      </c>
    </row>
    <row r="45" ht="14.4">
      <c r="K45">
        <f t="shared" si="0"/>
        <v>1</v>
      </c>
    </row>
    <row r="46" ht="14.4">
      <c r="K46">
        <f t="shared" si="0"/>
        <v>92</v>
      </c>
    </row>
    <row r="47" ht="14.4">
      <c r="J47" s="13"/>
    </row>
    <row r="48" spans="1:9" ht="14.4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ht="14.4">
      <c r="A49" s="22" t="s">
        <v>42</v>
      </c>
      <c r="B49" s="23">
        <v>0.992700729927007</v>
      </c>
      <c r="C49" s="23">
        <v>0.0072992700729927</v>
      </c>
      <c r="D49" s="23">
        <v>0</v>
      </c>
      <c r="E49" s="22">
        <v>137</v>
      </c>
      <c r="F49" s="22">
        <v>0</v>
      </c>
      <c r="G49" s="22">
        <v>136</v>
      </c>
      <c r="H49" s="22">
        <v>1</v>
      </c>
      <c r="I49" s="22">
        <v>0</v>
      </c>
    </row>
    <row r="50" spans="1:9" ht="14.4">
      <c r="A50" s="22" t="s">
        <v>41</v>
      </c>
      <c r="B50" s="23">
        <v>0.993055555555556</v>
      </c>
      <c r="C50" s="23">
        <v>0.00694444444444444</v>
      </c>
      <c r="D50" s="23">
        <v>0</v>
      </c>
      <c r="E50" s="22">
        <v>144</v>
      </c>
      <c r="F50" s="22">
        <v>0</v>
      </c>
      <c r="G50" s="22">
        <v>143</v>
      </c>
      <c r="H50" s="22">
        <v>1</v>
      </c>
      <c r="I50" s="22">
        <v>0</v>
      </c>
    </row>
    <row r="51" spans="1:9" ht="14.4">
      <c r="A51" s="22" t="s">
        <v>3</v>
      </c>
      <c r="B51" s="23">
        <v>0.969230769230769</v>
      </c>
      <c r="C51" s="23">
        <v>0.0246153846153846</v>
      </c>
      <c r="D51" s="23">
        <v>0.00615384615384615</v>
      </c>
      <c r="E51" s="22">
        <v>325</v>
      </c>
      <c r="F51" s="22">
        <v>0</v>
      </c>
      <c r="G51" s="22">
        <v>315</v>
      </c>
      <c r="H51" s="22">
        <v>8</v>
      </c>
      <c r="I51" s="22">
        <v>2</v>
      </c>
    </row>
    <row r="52" spans="1:9" ht="14.4">
      <c r="A52" s="22" t="s">
        <v>1</v>
      </c>
      <c r="B52" s="23">
        <v>0.983870967741936</v>
      </c>
      <c r="C52" s="23">
        <v>0.0161290322580645</v>
      </c>
      <c r="D52" s="23">
        <v>0</v>
      </c>
      <c r="E52" s="22">
        <v>248</v>
      </c>
      <c r="F52" s="22">
        <v>0</v>
      </c>
      <c r="G52" s="22">
        <v>244</v>
      </c>
      <c r="H52" s="22">
        <v>4</v>
      </c>
      <c r="I52" s="22">
        <v>0</v>
      </c>
    </row>
    <row r="53" spans="1:9" ht="14.4">
      <c r="A53" s="22" t="s">
        <v>5</v>
      </c>
      <c r="B53" s="23">
        <v>0.981132075471698</v>
      </c>
      <c r="C53" s="23">
        <v>0.0188679245283019</v>
      </c>
      <c r="D53" s="23">
        <v>0</v>
      </c>
      <c r="E53" s="22">
        <v>53</v>
      </c>
      <c r="F53" s="22">
        <v>0</v>
      </c>
      <c r="G53" s="22">
        <v>52</v>
      </c>
      <c r="H53" s="22">
        <v>1</v>
      </c>
      <c r="I53" s="22">
        <v>0</v>
      </c>
    </row>
    <row r="54" spans="1:9" ht="14.4">
      <c r="A54" s="22" t="s">
        <v>43</v>
      </c>
      <c r="B54" s="23">
        <v>0.982517482517483</v>
      </c>
      <c r="C54" s="23">
        <v>0.0174825174825175</v>
      </c>
      <c r="D54" s="23">
        <v>0</v>
      </c>
      <c r="E54" s="22">
        <v>572</v>
      </c>
      <c r="F54" s="22">
        <v>0</v>
      </c>
      <c r="G54" s="22">
        <v>562</v>
      </c>
      <c r="H54" s="22">
        <v>10</v>
      </c>
      <c r="I54" s="22">
        <v>0</v>
      </c>
    </row>
    <row r="55" spans="1:9" ht="14.4">
      <c r="A55" s="22" t="s">
        <v>44</v>
      </c>
      <c r="B55" s="23">
        <v>0.970350404312669</v>
      </c>
      <c r="C55" s="23">
        <v>0.0107816711590296</v>
      </c>
      <c r="D55" s="23">
        <v>0.0188679245283019</v>
      </c>
      <c r="E55" s="22">
        <v>371</v>
      </c>
      <c r="F55" s="22">
        <v>0</v>
      </c>
      <c r="G55" s="22">
        <v>360</v>
      </c>
      <c r="H55" s="22">
        <v>4</v>
      </c>
      <c r="I55" s="22">
        <v>7</v>
      </c>
    </row>
    <row r="56" spans="1:9" ht="14.4">
      <c r="A56" s="22" t="s">
        <v>4</v>
      </c>
      <c r="B56" s="23">
        <v>1</v>
      </c>
      <c r="C56" s="23">
        <v>0</v>
      </c>
      <c r="D56" s="23">
        <v>0</v>
      </c>
      <c r="E56" s="22">
        <v>21</v>
      </c>
      <c r="F56" s="22">
        <v>0</v>
      </c>
      <c r="G56" s="22">
        <v>21</v>
      </c>
      <c r="H56" s="22">
        <v>0</v>
      </c>
      <c r="I56" s="22">
        <v>0</v>
      </c>
    </row>
    <row r="57" spans="1:9" ht="14.4">
      <c r="A57" s="22" t="s">
        <v>0</v>
      </c>
      <c r="B57" s="23">
        <v>0.98989898989899</v>
      </c>
      <c r="C57" s="23">
        <v>0.0101010101010101</v>
      </c>
      <c r="D57" s="23">
        <v>0</v>
      </c>
      <c r="E57" s="22">
        <v>99</v>
      </c>
      <c r="F57" s="22">
        <v>0</v>
      </c>
      <c r="G57" s="22">
        <v>98</v>
      </c>
      <c r="H57" s="22">
        <v>1</v>
      </c>
      <c r="I57" s="22">
        <v>0</v>
      </c>
    </row>
    <row r="58" spans="1:9" ht="14.4">
      <c r="A58" s="22" t="s">
        <v>45</v>
      </c>
      <c r="B58" s="23">
        <v>0.901574803149606</v>
      </c>
      <c r="C58" s="23">
        <v>0.0708661417322835</v>
      </c>
      <c r="D58" s="23">
        <v>0.0275590551181102</v>
      </c>
      <c r="E58" s="22">
        <v>508</v>
      </c>
      <c r="F58" s="22">
        <v>0</v>
      </c>
      <c r="G58" s="22">
        <v>458</v>
      </c>
      <c r="H58" s="22">
        <v>36</v>
      </c>
      <c r="I58" s="22">
        <v>14</v>
      </c>
    </row>
    <row r="59" spans="1:9" ht="14.4">
      <c r="A59" s="22" t="s">
        <v>2</v>
      </c>
      <c r="B59" s="23">
        <v>0.991735537190083</v>
      </c>
      <c r="C59" s="23">
        <v>0.00413223140495868</v>
      </c>
      <c r="D59" s="23">
        <v>0.00413223140495868</v>
      </c>
      <c r="E59" s="22">
        <v>242</v>
      </c>
      <c r="F59" s="22">
        <v>0</v>
      </c>
      <c r="G59" s="22">
        <v>240</v>
      </c>
      <c r="H59" s="22">
        <v>1</v>
      </c>
      <c r="I59" s="22">
        <v>1</v>
      </c>
    </row>
    <row r="60" spans="1:9" ht="15" thickBot="1">
      <c r="A60" s="22" t="s">
        <v>46</v>
      </c>
      <c r="B60" s="23">
        <v>0.964285714285714</v>
      </c>
      <c r="C60" s="23">
        <v>0.0357142857142857</v>
      </c>
      <c r="D60" s="23">
        <v>0</v>
      </c>
      <c r="E60" s="22">
        <v>28</v>
      </c>
      <c r="F60" s="22">
        <v>0</v>
      </c>
      <c r="G60" s="22">
        <v>27</v>
      </c>
      <c r="H60" s="22">
        <v>1</v>
      </c>
      <c r="I60" s="22">
        <v>0</v>
      </c>
    </row>
    <row r="61" spans="1:9" ht="15" thickBot="1">
      <c r="A61" s="9" t="s">
        <v>16</v>
      </c>
      <c r="B61" s="12">
        <f>G61/($E$61-$F$61)</f>
        <v>0.966521106259097</v>
      </c>
      <c r="C61" s="12">
        <f>H61/($E$61-$F$61)</f>
        <v>0.024745269286754</v>
      </c>
      <c r="D61" s="12">
        <f>I61/($E$61-$F$61)</f>
        <v>0.00873362445414847</v>
      </c>
      <c r="E61" s="3">
        <f>SUM(E49:E60)</f>
        <v>2748</v>
      </c>
      <c r="F61" s="3">
        <f>SUM(F49:F60)</f>
        <v>0</v>
      </c>
      <c r="G61" s="3">
        <f>SUM(G49:G60)</f>
        <v>2656</v>
      </c>
      <c r="H61" s="3">
        <f>SUM(H49:H60)</f>
        <v>68</v>
      </c>
      <c r="I61" s="4">
        <f>SUM(I49:I60)</f>
        <v>24</v>
      </c>
    </row>
  </sheetData>
  <printOptions/>
  <pageMargins left="0.7" right="0.7" top="0.75" bottom="0.75" header="0.3" footer="0.3"/>
  <pageSetup horizontalDpi="200" verticalDpi="200" orientation="portrait" r:id="rId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8.8515625" style="0" bestFit="1" customWidth="1"/>
    <col min="3" max="3" width="21.7109375" style="0" bestFit="1" customWidth="1"/>
    <col min="12" max="12" width="11.140625" style="0" customWidth="1"/>
    <col min="13" max="13" width="35.421875" style="0" hidden="1" customWidth="1"/>
  </cols>
  <sheetData>
    <row r="7" ht="14.4">
      <c r="M7" s="16">
        <v>45092</v>
      </c>
    </row>
    <row r="8" ht="14.4">
      <c r="M8" t="s">
        <v>51</v>
      </c>
    </row>
    <row r="32" spans="1:3" ht="14.4">
      <c r="A32" s="18" t="s">
        <v>22</v>
      </c>
      <c r="B32" s="18" t="s">
        <v>33</v>
      </c>
      <c r="C32" s="18" t="s">
        <v>36</v>
      </c>
    </row>
    <row r="33" spans="1:3" ht="14.4">
      <c r="A33" s="28" t="s">
        <v>23</v>
      </c>
      <c r="B33" s="22">
        <v>138</v>
      </c>
      <c r="C33" s="23">
        <v>0.0467479674796748</v>
      </c>
    </row>
    <row r="34" spans="1:3" ht="14.4">
      <c r="A34" s="29" t="s">
        <v>32</v>
      </c>
      <c r="B34" s="22">
        <v>57</v>
      </c>
      <c r="C34" s="23">
        <v>0.0193089430894309</v>
      </c>
    </row>
    <row r="35" spans="1:3" ht="14.4">
      <c r="A35" s="28" t="s">
        <v>24</v>
      </c>
      <c r="B35" s="22">
        <v>199</v>
      </c>
      <c r="C35" s="23">
        <v>0.0674119241192412</v>
      </c>
    </row>
    <row r="36" spans="1:3" ht="14.4">
      <c r="A36" s="28" t="s">
        <v>25</v>
      </c>
      <c r="B36" s="22">
        <v>247</v>
      </c>
      <c r="C36" s="23">
        <v>0.0836720867208672</v>
      </c>
    </row>
    <row r="37" spans="1:3" ht="14.4">
      <c r="A37" s="28" t="s">
        <v>26</v>
      </c>
      <c r="B37" s="22">
        <v>222</v>
      </c>
      <c r="C37" s="23">
        <v>0.0752032520325203</v>
      </c>
    </row>
    <row r="38" spans="1:3" ht="14.4">
      <c r="A38" s="28" t="s">
        <v>27</v>
      </c>
      <c r="B38" s="22">
        <v>261</v>
      </c>
      <c r="C38" s="23">
        <v>0.0884146341463415</v>
      </c>
    </row>
    <row r="39" spans="1:3" ht="14.4">
      <c r="A39" s="28" t="s">
        <v>28</v>
      </c>
      <c r="B39" s="22">
        <v>430</v>
      </c>
      <c r="C39" s="23">
        <v>0.145663956639566</v>
      </c>
    </row>
    <row r="40" spans="1:3" ht="14.4">
      <c r="A40" s="28" t="s">
        <v>29</v>
      </c>
      <c r="B40" s="22">
        <v>596</v>
      </c>
      <c r="C40" s="23">
        <v>0.20189701897019</v>
      </c>
    </row>
    <row r="41" spans="1:3" ht="14.4">
      <c r="A41" s="28" t="s">
        <v>30</v>
      </c>
      <c r="B41" s="22">
        <v>520</v>
      </c>
      <c r="C41" s="23">
        <v>0.176151761517615</v>
      </c>
    </row>
    <row r="42" spans="1:3" ht="14.4">
      <c r="A42" s="28" t="s">
        <v>40</v>
      </c>
      <c r="B42" s="22">
        <v>274</v>
      </c>
      <c r="C42" s="23">
        <v>0.0928184281842818</v>
      </c>
    </row>
    <row r="43" spans="1:3" ht="14.4">
      <c r="A43" s="28" t="s">
        <v>31</v>
      </c>
      <c r="B43" s="22">
        <v>8</v>
      </c>
      <c r="C43" s="23">
        <v>0.002710027100271</v>
      </c>
    </row>
    <row r="44" spans="1:3" ht="14.4">
      <c r="A44" s="1" t="s">
        <v>16</v>
      </c>
      <c r="B44" s="1">
        <v>2952</v>
      </c>
      <c r="C44" s="2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17.57421875" style="0" bestFit="1" customWidth="1"/>
    <col min="3" max="3" width="16.140625" style="0" bestFit="1" customWidth="1"/>
    <col min="14" max="14" width="11.421875" style="0" customWidth="1"/>
    <col min="15" max="15" width="15.421875" style="0" hidden="1" customWidth="1"/>
  </cols>
  <sheetData>
    <row r="9" ht="14.4">
      <c r="O9" s="17">
        <v>45092</v>
      </c>
    </row>
    <row r="10" ht="14.4">
      <c r="O10" t="s">
        <v>57</v>
      </c>
    </row>
    <row r="23" spans="1:3" ht="14.4">
      <c r="A23" s="18" t="s">
        <v>34</v>
      </c>
      <c r="B23" s="18" t="s">
        <v>33</v>
      </c>
      <c r="C23" s="18" t="s">
        <v>35</v>
      </c>
    </row>
    <row r="24" spans="1:3" ht="14.4">
      <c r="A24" s="27">
        <v>1</v>
      </c>
      <c r="B24" s="22">
        <v>807</v>
      </c>
      <c r="C24" s="23">
        <v>0.291651608239971</v>
      </c>
    </row>
    <row r="25" spans="1:3" ht="14.4">
      <c r="A25" s="27">
        <v>2</v>
      </c>
      <c r="B25" s="22">
        <v>113</v>
      </c>
      <c r="C25" s="23">
        <v>0.0408384531984098</v>
      </c>
    </row>
    <row r="26" spans="1:3" ht="14.4">
      <c r="A26" s="27">
        <v>3</v>
      </c>
      <c r="B26" s="22">
        <v>81</v>
      </c>
      <c r="C26" s="23">
        <v>0.0292735814962053</v>
      </c>
    </row>
    <row r="27" spans="1:3" ht="14.4">
      <c r="A27" s="27">
        <v>4</v>
      </c>
      <c r="B27" s="22">
        <v>4</v>
      </c>
      <c r="C27" s="23">
        <v>0.00144560896277557</v>
      </c>
    </row>
    <row r="28" spans="1:3" ht="14.4">
      <c r="A28" s="27">
        <v>5</v>
      </c>
      <c r="B28" s="22">
        <v>40</v>
      </c>
      <c r="C28" s="23">
        <v>0.0144560896277557</v>
      </c>
    </row>
    <row r="29" spans="1:3" ht="14.4">
      <c r="A29" s="27">
        <v>6</v>
      </c>
      <c r="B29" s="22">
        <v>169</v>
      </c>
      <c r="C29" s="23">
        <v>0.0610769786772678</v>
      </c>
    </row>
    <row r="30" spans="1:3" ht="14.4">
      <c r="A30" s="27">
        <v>7</v>
      </c>
      <c r="B30" s="22">
        <v>55</v>
      </c>
      <c r="C30" s="23">
        <v>0.0198771232381641</v>
      </c>
    </row>
    <row r="31" spans="1:3" ht="14.4">
      <c r="A31" s="27">
        <v>8</v>
      </c>
      <c r="B31" s="22">
        <v>1008</v>
      </c>
      <c r="C31" s="23">
        <v>0.364293458619443</v>
      </c>
    </row>
    <row r="32" spans="1:3" ht="14.4">
      <c r="A32" s="27">
        <v>9</v>
      </c>
      <c r="B32" s="22">
        <v>34</v>
      </c>
      <c r="C32" s="23">
        <v>0.0122876761835923</v>
      </c>
    </row>
    <row r="33" spans="1:3" ht="14.4">
      <c r="A33" s="27">
        <v>10</v>
      </c>
      <c r="B33" s="22">
        <v>4</v>
      </c>
      <c r="C33" s="23">
        <v>0.00144560896277557</v>
      </c>
    </row>
    <row r="34" spans="1:3" ht="14.4">
      <c r="A34" s="27">
        <v>11</v>
      </c>
      <c r="B34" s="22">
        <v>82</v>
      </c>
      <c r="C34" s="23">
        <v>0.0296349837368992</v>
      </c>
    </row>
    <row r="35" spans="1:3" ht="14.4">
      <c r="A35" s="27">
        <v>12</v>
      </c>
      <c r="B35" s="22">
        <v>4</v>
      </c>
      <c r="C35" s="23">
        <v>0.00144560896277557</v>
      </c>
    </row>
    <row r="36" spans="1:3" ht="14.4">
      <c r="A36" s="27">
        <v>13</v>
      </c>
      <c r="B36" s="22">
        <v>20</v>
      </c>
      <c r="C36" s="23">
        <v>0.00722804481387785</v>
      </c>
    </row>
    <row r="37" spans="1:3" ht="14.4">
      <c r="A37" s="27">
        <v>14</v>
      </c>
      <c r="B37" s="22">
        <v>1</v>
      </c>
      <c r="C37" s="23">
        <v>0.000361402240693892</v>
      </c>
    </row>
    <row r="38" spans="1:3" ht="14.4">
      <c r="A38" s="27">
        <v>15</v>
      </c>
      <c r="B38" s="22">
        <v>2</v>
      </c>
      <c r="C38" s="23">
        <v>0.000722804481387785</v>
      </c>
    </row>
    <row r="39" spans="1:3" ht="14.4">
      <c r="A39" s="27">
        <v>16</v>
      </c>
      <c r="B39" s="22">
        <v>6</v>
      </c>
      <c r="C39" s="23">
        <v>0.00216841344416335</v>
      </c>
    </row>
    <row r="40" spans="1:3" ht="14.4">
      <c r="A40" s="27">
        <v>17</v>
      </c>
      <c r="B40" s="22">
        <v>9</v>
      </c>
      <c r="C40" s="23">
        <v>0.00325262016624503</v>
      </c>
    </row>
    <row r="41" spans="1:3" ht="14.4">
      <c r="A41" s="27">
        <v>18</v>
      </c>
      <c r="B41" s="22">
        <v>4</v>
      </c>
      <c r="C41" s="23">
        <v>0.00144560896277557</v>
      </c>
    </row>
    <row r="42" spans="1:3" ht="14.4">
      <c r="A42" s="27">
        <v>19</v>
      </c>
      <c r="B42" s="22">
        <v>0</v>
      </c>
      <c r="C42" s="23">
        <v>0</v>
      </c>
    </row>
    <row r="43" spans="1:3" ht="14.4">
      <c r="A43" s="27">
        <v>20</v>
      </c>
      <c r="B43" s="22">
        <v>23</v>
      </c>
      <c r="C43" s="23">
        <v>0.00831225153595952</v>
      </c>
    </row>
    <row r="44" spans="1:3" ht="14.4">
      <c r="A44" s="27">
        <v>21</v>
      </c>
      <c r="B44" s="22">
        <v>0</v>
      </c>
      <c r="C44" s="23">
        <v>0</v>
      </c>
    </row>
    <row r="45" spans="1:3" ht="14.4">
      <c r="A45" s="27">
        <v>22</v>
      </c>
      <c r="B45" s="22">
        <v>5</v>
      </c>
      <c r="C45" s="23">
        <v>0.00180701120346946</v>
      </c>
    </row>
    <row r="46" spans="1:3" ht="14.4">
      <c r="A46" s="27">
        <v>23</v>
      </c>
      <c r="B46" s="22">
        <v>19</v>
      </c>
      <c r="C46" s="23">
        <v>0.00686664257318395</v>
      </c>
    </row>
    <row r="47" spans="1:3" ht="14.4">
      <c r="A47" s="27">
        <v>24</v>
      </c>
      <c r="B47" s="22">
        <v>0</v>
      </c>
      <c r="C47" s="23">
        <v>0</v>
      </c>
    </row>
    <row r="48" spans="1:3" ht="14.4">
      <c r="A48" s="27">
        <v>25</v>
      </c>
      <c r="B48" s="22">
        <v>0</v>
      </c>
      <c r="C48" s="23">
        <v>0</v>
      </c>
    </row>
    <row r="49" spans="1:3" ht="14.4">
      <c r="A49" s="27" t="s">
        <v>31</v>
      </c>
      <c r="B49" s="22">
        <v>277</v>
      </c>
      <c r="C49" s="23">
        <v>0.100108420672208</v>
      </c>
    </row>
    <row r="50" spans="1:3" ht="14.4">
      <c r="A50" s="1" t="s">
        <v>16</v>
      </c>
      <c r="B50" s="1">
        <f>SUM(B24:B49)</f>
        <v>2767</v>
      </c>
      <c r="C50" s="2"/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workbookViewId="0" topLeftCell="A10">
      <selection activeCell="D11" sqref="D1:D1048576"/>
    </sheetView>
  </sheetViews>
  <sheetFormatPr defaultColWidth="11.5546875" defaultRowHeight="15"/>
  <cols>
    <col min="2" max="2" width="15.57421875" style="0" bestFit="1" customWidth="1"/>
    <col min="3" max="3" width="17.00390625" style="0" bestFit="1" customWidth="1"/>
    <col min="4" max="4" width="17.7109375" style="31" bestFit="1" customWidth="1"/>
  </cols>
  <sheetData>
    <row r="33" spans="1:4" ht="14.4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ht="14.4">
      <c r="A34" s="21">
        <v>45063</v>
      </c>
      <c r="B34" s="22">
        <v>504</v>
      </c>
      <c r="C34" s="22">
        <v>3057</v>
      </c>
      <c r="D34" s="30">
        <v>0.141533277169334</v>
      </c>
    </row>
    <row r="35" spans="1:4" ht="14.4">
      <c r="A35" s="21">
        <v>45064</v>
      </c>
      <c r="B35" s="22">
        <v>320</v>
      </c>
      <c r="C35" s="22">
        <v>2884</v>
      </c>
      <c r="D35" s="30">
        <v>0.0998751560549313</v>
      </c>
    </row>
    <row r="36" spans="1:4" ht="14.4">
      <c r="A36" s="21">
        <v>45065</v>
      </c>
      <c r="B36" s="22">
        <v>245</v>
      </c>
      <c r="C36" s="22">
        <v>2751</v>
      </c>
      <c r="D36" s="30">
        <v>0.0817757009345794</v>
      </c>
    </row>
    <row r="37" spans="1:4" ht="14.4">
      <c r="A37" s="21">
        <v>45066</v>
      </c>
      <c r="B37" s="22">
        <v>193</v>
      </c>
      <c r="C37" s="22">
        <v>2284</v>
      </c>
      <c r="D37" s="30">
        <v>0.0779168348809043</v>
      </c>
    </row>
    <row r="38" spans="1:4" ht="14.4">
      <c r="A38" s="21">
        <v>45067</v>
      </c>
      <c r="B38" s="22">
        <v>290</v>
      </c>
      <c r="C38" s="22">
        <v>2205</v>
      </c>
      <c r="D38" s="30">
        <v>0.11623246492986</v>
      </c>
    </row>
    <row r="39" spans="1:4" ht="14.4">
      <c r="A39" s="21">
        <v>45068</v>
      </c>
      <c r="B39" s="22">
        <v>345</v>
      </c>
      <c r="C39" s="22">
        <v>2461</v>
      </c>
      <c r="D39" s="30">
        <v>0.122950819672131</v>
      </c>
    </row>
    <row r="40" spans="1:4" ht="14.4">
      <c r="A40" s="21">
        <v>45069</v>
      </c>
      <c r="B40" s="22">
        <v>560</v>
      </c>
      <c r="C40" s="22">
        <v>2804</v>
      </c>
      <c r="D40" s="30">
        <v>0.166468489892985</v>
      </c>
    </row>
    <row r="41" spans="1:4" ht="14.4">
      <c r="A41" s="21">
        <v>45070</v>
      </c>
      <c r="B41" s="22">
        <v>496</v>
      </c>
      <c r="C41" s="22">
        <v>2939</v>
      </c>
      <c r="D41" s="30">
        <v>0.144395924308588</v>
      </c>
    </row>
    <row r="42" spans="1:4" ht="14.4">
      <c r="A42" s="21">
        <v>45071</v>
      </c>
      <c r="B42" s="22">
        <v>330</v>
      </c>
      <c r="C42" s="22">
        <v>2725</v>
      </c>
      <c r="D42" s="30">
        <v>0.108019639934534</v>
      </c>
    </row>
    <row r="43" spans="1:4" ht="14.4">
      <c r="A43" s="21">
        <v>45072</v>
      </c>
      <c r="B43" s="22">
        <v>277</v>
      </c>
      <c r="C43" s="22">
        <v>2614</v>
      </c>
      <c r="D43" s="30">
        <v>0.0958145970252508</v>
      </c>
    </row>
    <row r="44" spans="1:4" ht="14.4">
      <c r="A44" s="21">
        <v>45073</v>
      </c>
      <c r="B44" s="22">
        <v>306</v>
      </c>
      <c r="C44" s="22">
        <v>2199</v>
      </c>
      <c r="D44" s="30">
        <v>0.122155688622754</v>
      </c>
    </row>
    <row r="45" spans="1:4" ht="14.4">
      <c r="A45" s="21">
        <v>45074</v>
      </c>
      <c r="B45" s="22">
        <v>347</v>
      </c>
      <c r="C45" s="22">
        <v>2285</v>
      </c>
      <c r="D45" s="30">
        <v>0.131838905775076</v>
      </c>
    </row>
    <row r="46" spans="1:4" ht="14.4">
      <c r="A46" s="21">
        <v>45075</v>
      </c>
      <c r="B46" s="22">
        <v>513</v>
      </c>
      <c r="C46" s="22">
        <v>2889</v>
      </c>
      <c r="D46" s="30">
        <v>0.150793650793651</v>
      </c>
    </row>
    <row r="47" spans="1:4" ht="14.4">
      <c r="A47" s="21">
        <v>45076</v>
      </c>
      <c r="B47" s="22">
        <v>497</v>
      </c>
      <c r="C47" s="22">
        <v>2855</v>
      </c>
      <c r="D47" s="30">
        <v>0.14826968973747</v>
      </c>
    </row>
    <row r="48" spans="1:4" ht="14.4">
      <c r="A48" s="21">
        <v>45077</v>
      </c>
      <c r="B48" s="22">
        <v>404</v>
      </c>
      <c r="C48" s="22">
        <v>2800</v>
      </c>
      <c r="D48" s="30">
        <v>0.126092384519351</v>
      </c>
    </row>
    <row r="49" spans="1:4" ht="14.4">
      <c r="A49" s="21">
        <v>45078</v>
      </c>
      <c r="B49" s="22">
        <v>239</v>
      </c>
      <c r="C49" s="22">
        <v>2618</v>
      </c>
      <c r="D49" s="30">
        <v>0.0836541827091355</v>
      </c>
    </row>
    <row r="50" spans="1:4" ht="14.4">
      <c r="A50" s="21">
        <v>45079</v>
      </c>
      <c r="B50" s="22">
        <v>238</v>
      </c>
      <c r="C50" s="22">
        <v>2624</v>
      </c>
      <c r="D50" s="30">
        <v>0.0831586303284416</v>
      </c>
    </row>
    <row r="51" spans="1:4" ht="14.4">
      <c r="A51" s="21">
        <v>45080</v>
      </c>
      <c r="B51" s="22">
        <v>296</v>
      </c>
      <c r="C51" s="22">
        <v>2002</v>
      </c>
      <c r="D51" s="30">
        <v>0.128807658833768</v>
      </c>
    </row>
    <row r="52" spans="1:4" ht="14.4">
      <c r="A52" s="21">
        <v>45081</v>
      </c>
      <c r="B52" s="22">
        <v>325</v>
      </c>
      <c r="C52" s="22">
        <v>2113</v>
      </c>
      <c r="D52" s="30">
        <v>0.133305988515176</v>
      </c>
    </row>
    <row r="53" spans="1:4" ht="14.4">
      <c r="A53" s="21">
        <v>45082</v>
      </c>
      <c r="B53" s="22">
        <v>472</v>
      </c>
      <c r="C53" s="22">
        <v>2711</v>
      </c>
      <c r="D53" s="30">
        <v>0.148287778825008</v>
      </c>
    </row>
    <row r="54" spans="1:4" ht="14.4">
      <c r="A54" s="21">
        <v>45083</v>
      </c>
      <c r="B54" s="22">
        <v>502</v>
      </c>
      <c r="C54" s="22">
        <v>2795</v>
      </c>
      <c r="D54" s="30">
        <v>0.152259629966636</v>
      </c>
    </row>
    <row r="55" spans="1:4" ht="14.4">
      <c r="A55" s="21">
        <v>45084</v>
      </c>
      <c r="B55" s="22">
        <v>422</v>
      </c>
      <c r="C55" s="22">
        <v>2648</v>
      </c>
      <c r="D55" s="30">
        <v>0.137459283387622</v>
      </c>
    </row>
    <row r="56" spans="1:4" ht="14.4">
      <c r="A56" s="21">
        <v>45085</v>
      </c>
      <c r="B56" s="22">
        <v>191</v>
      </c>
      <c r="C56" s="22">
        <v>2485</v>
      </c>
      <c r="D56" s="30">
        <v>0.0713751868460389</v>
      </c>
    </row>
    <row r="57" spans="1:4" ht="14.4">
      <c r="A57" s="21">
        <v>45086</v>
      </c>
      <c r="B57" s="22">
        <v>197</v>
      </c>
      <c r="C57" s="22">
        <v>2328</v>
      </c>
      <c r="D57" s="30">
        <v>0.078019801980198</v>
      </c>
    </row>
    <row r="58" spans="1:4" ht="14.4">
      <c r="A58" s="21">
        <v>45087</v>
      </c>
      <c r="B58" s="22">
        <v>276</v>
      </c>
      <c r="C58" s="22">
        <v>2097</v>
      </c>
      <c r="D58" s="30">
        <v>0.116308470290771</v>
      </c>
    </row>
    <row r="59" spans="1:4" ht="14.4">
      <c r="A59" s="21">
        <v>45088</v>
      </c>
      <c r="B59" s="22">
        <v>342</v>
      </c>
      <c r="C59" s="22">
        <v>1992</v>
      </c>
      <c r="D59" s="30">
        <v>0.146529562982005</v>
      </c>
    </row>
    <row r="60" spans="1:4" ht="14.4">
      <c r="A60" s="21">
        <v>45089</v>
      </c>
      <c r="B60" s="22">
        <v>448</v>
      </c>
      <c r="C60" s="22">
        <v>2605</v>
      </c>
      <c r="D60" s="30">
        <v>0.146740910579758</v>
      </c>
    </row>
    <row r="61" spans="1:4" ht="14.4">
      <c r="A61" s="21">
        <v>45090</v>
      </c>
      <c r="B61" s="22">
        <v>419</v>
      </c>
      <c r="C61" s="22">
        <v>2653</v>
      </c>
      <c r="D61" s="30">
        <v>0.136393229166667</v>
      </c>
    </row>
    <row r="62" spans="1:4" ht="14.4">
      <c r="A62" s="21">
        <v>45091</v>
      </c>
      <c r="B62" s="22">
        <v>395</v>
      </c>
      <c r="C62" s="22">
        <v>2289</v>
      </c>
      <c r="D62" s="30">
        <v>0.147168405365127</v>
      </c>
    </row>
    <row r="63" spans="1:4" ht="14.4">
      <c r="A63" s="21">
        <v>45092</v>
      </c>
      <c r="B63" s="22">
        <v>199</v>
      </c>
      <c r="C63" s="22">
        <v>2291</v>
      </c>
      <c r="D63" s="30">
        <v>0.0799196787148594</v>
      </c>
    </row>
    <row r="64" spans="1:4" ht="14.4">
      <c r="A64" s="22" t="s">
        <v>16</v>
      </c>
      <c r="B64" s="22">
        <v>10588</v>
      </c>
      <c r="C64" s="22">
        <v>76003</v>
      </c>
      <c r="D64" s="30">
        <v>0.122275987111825</v>
      </c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felyx cote damours</cp:lastModifiedBy>
  <dcterms:created xsi:type="dcterms:W3CDTF">2021-02-04T09:18:24Z</dcterms:created>
  <dcterms:modified xsi:type="dcterms:W3CDTF">2022-01-20T13:13:36Z</dcterms:modified>
  <cp:category/>
  <cp:contentType/>
  <cp:contentStatus/>
</cp:coreProperties>
</file>