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<sst xmlns="http://schemas.openxmlformats.org/spreadsheetml/2006/main" count="83" uniqueCount="61">
  <si>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</si>
  <si>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</si>
  <si>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</si>
  <si>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</si>
  <si>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</si>
  <si>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</si>
  <si>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</si>
  <si>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</si>
  <si>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</si>
  <si>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</si>
  <si>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</si>
  <si>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</si>
  <si>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</si>
  <si>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</si>
  <si>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</si>
  <si>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</si>
  <si>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</si>
  <si>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</si>
  <si>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</si>
  <si>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</si>
  <si>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</si>
  <si>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</si>
  <si>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</si>
  <si>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</si>
  <si>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</si>
  <si>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</si>
  <si>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</si>
  <si>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</si>
  <si>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</si>
  <si>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</si>
  <si>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</si>
  <si>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</si>
  <si>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</si>
  <si>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</si>
  <si>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</si>
  <si>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</si>
  <si>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</si>
  <si>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</si>
  <si>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</si>
  <si>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</si>
  <si>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</si>
  <si>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</si>
  <si>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</si>
  <si>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</si>
  <si>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</si>
  <si>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</si>
  <si>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</si>
  <si>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</si>
  <si>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</si>
  <si>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</si>
  <si>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</si>
  <si>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1094</t>
  </si>
  <si>
    <t>Cumulatif: 22 391 294 prélèvements et 21 994 371 analyses</t>
  </si>
  <si>
    <t>Temps réponse &gt; 24h et &lt; 48h (7,6%)</t>
  </si>
  <si>
    <t>Temps réponse &gt; 48h (2,4%)</t>
  </si>
  <si>
    <t>Backlog*:10% (108 analyses)</t>
  </si>
  <si>
    <t>Pourcentage d’analyses réalisées en 24 heures ou moins (tout le Québec) : 90%</t>
  </si>
  <si>
    <t>(1091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</si>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</sst>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33561160"/>
        <c:axId val="3727532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33561160"/>
        <c:axId val="37275327"/>
      </c:lineChart>
      <c:catAx>
        <c:axId val="3356116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37275327"/>
        <c:crosses val="autoZero"/>
        <c:auto val="1"/>
        <c:lblOffset val="100"/>
        <c:noMultiLvlLbl val="0"/>
      </c:catAx>
      <c:valAx>
        <c:axId val="37275327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3356116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10834626"/>
        <c:axId val="18859402"/>
      </c:barChart>
      <c:catAx>
        <c:axId val="1083462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859402"/>
        <c:crosses val="autoZero"/>
        <c:auto val="1"/>
        <c:lblOffset val="100"/>
        <c:noMultiLvlLbl val="0"/>
      </c:catAx>
      <c:valAx>
        <c:axId val="18859402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0834626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27375930"/>
        <c:axId val="39395097"/>
      </c:barChart>
      <c:catAx>
        <c:axId val="2737593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9395097"/>
        <c:crosses val="autoZero"/>
        <c:auto val="1"/>
        <c:lblOffset val="100"/>
        <c:noMultiLvlLbl val="0"/>
      </c:catAx>
      <c:valAx>
        <c:axId val="39395097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737593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42216921"/>
        <c:axId val="59181522"/>
      </c:barChart>
      <c:catAx>
        <c:axId val="4221692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9181522"/>
        <c:crosses val="autoZero"/>
        <c:auto val="1"/>
        <c:lblOffset val="100"/>
        <c:noMultiLvlLbl val="0"/>
      </c:catAx>
      <c:valAx>
        <c:axId val="5918152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2216921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5365062"/>
        <c:axId val="55273117"/>
      </c:barChart>
      <c:catAx>
        <c:axId val="45365062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5273117"/>
        <c:crosses val="autoZero"/>
        <c:auto val="1"/>
        <c:lblOffset val="100"/>
        <c:noMultiLvlLbl val="0"/>
      </c:catAx>
      <c:valAx>
        <c:axId val="55273117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536506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45422</v>
      </c>
      <c r="B34" s="24">
        <v>1779</v>
      </c>
      <c r="C34" s="24">
        <v>1635</v>
      </c>
      <c r="D34" s="24">
        <v>45931</v>
      </c>
    </row>
    <row r="35" spans="1:4" ht="14.4">
      <c r="A35" s="21">
        <v>45423</v>
      </c>
      <c r="B35" s="24">
        <v>1384</v>
      </c>
      <c r="C35" s="24">
        <v>1393</v>
      </c>
      <c r="D35" s="24">
        <v>45931</v>
      </c>
    </row>
    <row r="36" spans="1:4" ht="14.4">
      <c r="A36" s="21">
        <v>45424</v>
      </c>
      <c r="B36" s="24">
        <v>1437</v>
      </c>
      <c r="C36" s="24">
        <v>1305</v>
      </c>
      <c r="D36" s="24">
        <v>45931</v>
      </c>
    </row>
    <row r="37" spans="1:4" ht="14.4">
      <c r="A37" s="21">
        <v>45425</v>
      </c>
      <c r="B37" s="24">
        <v>1869</v>
      </c>
      <c r="C37" s="24">
        <v>1716</v>
      </c>
      <c r="D37" s="24">
        <v>45931</v>
      </c>
    </row>
    <row r="38" spans="1:4" ht="14.4">
      <c r="A38" s="21">
        <v>45426</v>
      </c>
      <c r="B38" s="24">
        <v>2013</v>
      </c>
      <c r="C38" s="24">
        <v>1917</v>
      </c>
      <c r="D38" s="24">
        <v>45931</v>
      </c>
    </row>
    <row r="39" spans="1:4" ht="14.4">
      <c r="A39" s="21">
        <v>45427</v>
      </c>
      <c r="B39" s="24">
        <v>1837</v>
      </c>
      <c r="C39" s="24">
        <v>1755</v>
      </c>
      <c r="D39" s="24">
        <v>45931</v>
      </c>
    </row>
    <row r="40" spans="1:4" ht="14.4">
      <c r="A40" s="21">
        <v>45428</v>
      </c>
      <c r="B40" s="24">
        <v>1663</v>
      </c>
      <c r="C40" s="24">
        <v>1623</v>
      </c>
      <c r="D40" s="24">
        <v>45931</v>
      </c>
    </row>
    <row r="41" spans="1:8" ht="14.4">
      <c r="A41" s="21">
        <v>45429</v>
      </c>
      <c r="B41" s="24">
        <v>1815</v>
      </c>
      <c r="C41" s="24">
        <v>1626</v>
      </c>
      <c r="D41" s="24">
        <v>45931</v>
      </c>
      <c r="E41" s="5"/>
      <c r="F41" s="5"/>
      <c r="G41" s="5"/>
      <c r="H41" s="5"/>
    </row>
    <row r="42" spans="1:8" ht="14.4">
      <c r="A42" s="21">
        <v>45430</v>
      </c>
      <c r="B42" s="24">
        <v>1317</v>
      </c>
      <c r="C42" s="24">
        <v>1374</v>
      </c>
      <c r="D42" s="24">
        <v>45931</v>
      </c>
      <c r="E42" s="5"/>
      <c r="F42" s="5"/>
      <c r="G42" s="5"/>
      <c r="H42" s="5"/>
    </row>
    <row r="43" spans="1:13" ht="14.4">
      <c r="A43" s="21">
        <v>45431</v>
      </c>
      <c r="B43" s="24">
        <v>1423</v>
      </c>
      <c r="C43" s="24">
        <v>1375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45432</v>
      </c>
      <c r="B44" s="24">
        <v>1463</v>
      </c>
      <c r="C44" s="24">
        <v>1375</v>
      </c>
      <c r="D44" s="24">
        <v>45931</v>
      </c>
      <c r="E44" s="5"/>
      <c r="F44" s="5"/>
      <c r="G44" s="5"/>
      <c r="H44" s="5"/>
    </row>
    <row r="45" spans="1:8" ht="14.4">
      <c r="A45" s="21">
        <v>45433</v>
      </c>
      <c r="B45" s="24">
        <v>1829</v>
      </c>
      <c r="C45" s="24">
        <v>1709</v>
      </c>
      <c r="D45" s="24">
        <v>45931</v>
      </c>
      <c r="E45" s="5"/>
      <c r="F45" s="5"/>
      <c r="G45" s="5"/>
      <c r="H45" s="5"/>
    </row>
    <row r="46" spans="1:8" ht="14.4">
      <c r="A46" s="21">
        <v>45434</v>
      </c>
      <c r="B46" s="24">
        <v>1789</v>
      </c>
      <c r="C46" s="24">
        <v>1762</v>
      </c>
      <c r="D46" s="24">
        <v>45931</v>
      </c>
      <c r="E46" s="5"/>
      <c r="F46" s="5"/>
      <c r="G46" s="5"/>
      <c r="H46" s="5"/>
    </row>
    <row r="47" spans="1:8" ht="14.4">
      <c r="A47" s="21">
        <v>45435</v>
      </c>
      <c r="B47" s="24">
        <v>1700</v>
      </c>
      <c r="C47" s="24">
        <v>1646</v>
      </c>
      <c r="D47" s="24">
        <v>45931</v>
      </c>
      <c r="E47" s="5"/>
      <c r="F47" s="5"/>
      <c r="G47" s="5"/>
      <c r="H47" s="5"/>
    </row>
    <row r="48" spans="1:8" ht="14.4">
      <c r="A48" s="21">
        <v>45436</v>
      </c>
      <c r="B48" s="24">
        <v>1609</v>
      </c>
      <c r="C48" s="24">
        <v>1503</v>
      </c>
      <c r="D48" s="24">
        <v>45931</v>
      </c>
      <c r="E48" s="5"/>
      <c r="F48" s="5"/>
      <c r="G48" s="5"/>
      <c r="H48" s="5"/>
    </row>
    <row r="49" spans="1:8" ht="14.4">
      <c r="A49" s="21">
        <v>45437</v>
      </c>
      <c r="B49" s="24">
        <v>1260</v>
      </c>
      <c r="C49" s="24">
        <v>1203</v>
      </c>
      <c r="D49" s="24">
        <v>45931</v>
      </c>
      <c r="E49" s="5"/>
      <c r="F49" s="5"/>
      <c r="G49" s="5"/>
      <c r="H49" s="5"/>
    </row>
    <row r="50" spans="1:8" ht="14.4">
      <c r="A50" s="21">
        <v>45438</v>
      </c>
      <c r="B50" s="24">
        <v>1245</v>
      </c>
      <c r="C50" s="24">
        <v>1248</v>
      </c>
      <c r="D50" s="24">
        <v>45931</v>
      </c>
      <c r="E50" s="5"/>
      <c r="F50" s="5"/>
      <c r="G50" s="5"/>
      <c r="H50" s="5"/>
    </row>
    <row r="51" spans="1:8" ht="14.4">
      <c r="A51" s="21">
        <v>45439</v>
      </c>
      <c r="B51" s="24">
        <v>1719</v>
      </c>
      <c r="C51" s="24">
        <v>1594</v>
      </c>
      <c r="D51" s="24">
        <v>45931</v>
      </c>
      <c r="E51" s="5"/>
      <c r="F51" s="5"/>
      <c r="G51" s="5"/>
      <c r="H51" s="5"/>
    </row>
    <row r="52" spans="1:4" ht="14.4">
      <c r="A52" s="21">
        <v>45440</v>
      </c>
      <c r="B52" s="24">
        <v>1562</v>
      </c>
      <c r="C52" s="24">
        <v>1555</v>
      </c>
      <c r="D52" s="24">
        <v>45931</v>
      </c>
    </row>
    <row r="53" spans="1:4" ht="14.4">
      <c r="A53" s="21">
        <v>45441</v>
      </c>
      <c r="B53" s="24">
        <v>1443</v>
      </c>
      <c r="C53" s="24">
        <v>1410</v>
      </c>
      <c r="D53" s="24">
        <v>45931</v>
      </c>
    </row>
    <row r="54" spans="1:4" ht="14.4">
      <c r="A54" s="21">
        <v>45442</v>
      </c>
      <c r="B54" s="24">
        <v>1437</v>
      </c>
      <c r="C54" s="24">
        <v>1412</v>
      </c>
      <c r="D54" s="24">
        <v>45931</v>
      </c>
    </row>
    <row r="55" spans="1:4" ht="14.4">
      <c r="A55" s="21">
        <v>45443</v>
      </c>
      <c r="B55" s="24">
        <v>1484</v>
      </c>
      <c r="C55" s="24">
        <v>1410</v>
      </c>
      <c r="D55" s="24">
        <v>45931</v>
      </c>
    </row>
    <row r="56" spans="1:4" ht="14.4">
      <c r="A56" s="21">
        <v>45444</v>
      </c>
      <c r="B56" s="24">
        <v>1141</v>
      </c>
      <c r="C56" s="24">
        <v>1113</v>
      </c>
      <c r="D56" s="24">
        <v>45931</v>
      </c>
    </row>
    <row r="57" spans="1:4" ht="14.4">
      <c r="A57" s="21">
        <v>45445</v>
      </c>
      <c r="B57" s="24">
        <v>1171</v>
      </c>
      <c r="C57" s="24">
        <v>1145</v>
      </c>
      <c r="D57" s="24">
        <v>45931</v>
      </c>
    </row>
    <row r="58" spans="1:4" ht="14.4">
      <c r="A58" s="21">
        <v>45446</v>
      </c>
      <c r="B58" s="24">
        <v>1663</v>
      </c>
      <c r="C58" s="24">
        <v>1525</v>
      </c>
      <c r="D58" s="24">
        <v>45931</v>
      </c>
    </row>
    <row r="59" spans="1:4" ht="14.4">
      <c r="A59" s="21">
        <v>45447</v>
      </c>
      <c r="B59" s="24">
        <v>1613</v>
      </c>
      <c r="C59" s="24">
        <v>1535</v>
      </c>
      <c r="D59" s="24">
        <v>45931</v>
      </c>
    </row>
    <row r="60" spans="1:4" ht="14.4">
      <c r="A60" s="21">
        <v>45448</v>
      </c>
      <c r="B60" s="24">
        <v>1483</v>
      </c>
      <c r="C60" s="24">
        <v>1470</v>
      </c>
      <c r="D60" s="24">
        <v>45931</v>
      </c>
    </row>
    <row r="61" spans="1:4" ht="14.4">
      <c r="A61" s="21">
        <v>45449</v>
      </c>
      <c r="B61" s="24">
        <v>1517</v>
      </c>
      <c r="C61" s="24">
        <v>1460</v>
      </c>
      <c r="D61" s="24">
        <v>45931</v>
      </c>
    </row>
    <row r="62" spans="1:4" ht="14.4">
      <c r="A62" s="21">
        <v>45450</v>
      </c>
      <c r="B62" s="24">
        <v>1364</v>
      </c>
      <c r="C62" s="24">
        <v>1331</v>
      </c>
      <c r="D62" s="24">
        <v>45931</v>
      </c>
    </row>
    <row r="63" spans="1:4" ht="14.4">
      <c r="A63" s="21">
        <v>45451</v>
      </c>
      <c r="B63" s="24">
        <v>1094</v>
      </c>
      <c r="C63" s="24">
        <v>1091</v>
      </c>
      <c r="D63" s="24">
        <v>45931</v>
      </c>
    </row>
    <row r="64" spans="1:4" ht="14.4">
      <c r="A64" s="22" t="s">
        <v>16</v>
      </c>
      <c r="B64" s="25">
        <v>22391294</v>
      </c>
      <c r="C64" s="25">
        <v>21994371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45451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52</v>
      </c>
      <c r="C45" s="26">
        <v>1200</v>
      </c>
      <c r="D45" s="24">
        <v>1148</v>
      </c>
      <c r="E45" s="25">
        <v>0</v>
      </c>
      <c r="F45" s="22">
        <v>0</v>
      </c>
      <c r="G45" s="11">
        <f t="shared" si="0" ref="G45:G60">F45*-1</f>
        <v>0</v>
      </c>
      <c r="K45">
        <v>52</v>
      </c>
    </row>
    <row r="46" spans="1:11" ht="14.4">
      <c r="A46" s="22" t="s">
        <v>41</v>
      </c>
      <c r="B46" s="22">
        <v>60</v>
      </c>
      <c r="C46" s="25">
        <v>1000</v>
      </c>
      <c r="D46" s="24">
        <v>940</v>
      </c>
      <c r="E46" s="25">
        <v>0</v>
      </c>
      <c r="F46" s="22">
        <v>0</v>
      </c>
      <c r="G46" s="11">
        <f t="shared" si="0"/>
        <v>0</v>
      </c>
      <c r="K46">
        <v>60</v>
      </c>
    </row>
    <row r="47" spans="1:11" ht="14.4">
      <c r="A47" s="22" t="s">
        <v>3</v>
      </c>
      <c r="B47" s="22">
        <v>195</v>
      </c>
      <c r="C47" s="25">
        <v>3000</v>
      </c>
      <c r="D47" s="24">
        <v>2805</v>
      </c>
      <c r="E47" s="25">
        <v>0</v>
      </c>
      <c r="F47" s="22">
        <v>48</v>
      </c>
      <c r="G47" s="11">
        <f t="shared" si="0"/>
        <v>-48</v>
      </c>
      <c r="K47">
        <v>195</v>
      </c>
    </row>
    <row r="48" spans="1:11" ht="14.4">
      <c r="A48" s="22" t="s">
        <v>1</v>
      </c>
      <c r="B48" s="22">
        <v>56</v>
      </c>
      <c r="C48" s="25">
        <v>3500</v>
      </c>
      <c r="D48" s="24">
        <v>3444</v>
      </c>
      <c r="E48" s="25">
        <v>0</v>
      </c>
      <c r="F48" s="22">
        <v>0</v>
      </c>
      <c r="G48" s="11">
        <f t="shared" si="0"/>
        <v>0</v>
      </c>
      <c r="K48">
        <v>56</v>
      </c>
    </row>
    <row r="49" spans="1:11" ht="14.4">
      <c r="A49" s="22" t="s">
        <v>5</v>
      </c>
      <c r="B49" s="22">
        <v>54</v>
      </c>
      <c r="C49" s="25">
        <v>1724</v>
      </c>
      <c r="D49" s="24">
        <v>1670</v>
      </c>
      <c r="E49" s="25">
        <v>0</v>
      </c>
      <c r="F49" s="22">
        <v>0</v>
      </c>
      <c r="G49" s="11">
        <f t="shared" si="0"/>
        <v>0</v>
      </c>
      <c r="K49">
        <v>54</v>
      </c>
    </row>
    <row r="50" spans="1:11" ht="14.4">
      <c r="A50" s="22" t="s">
        <v>43</v>
      </c>
      <c r="B50" s="22">
        <v>188</v>
      </c>
      <c r="C50" s="25">
        <v>6500</v>
      </c>
      <c r="D50" s="24">
        <v>6312</v>
      </c>
      <c r="E50" s="25">
        <v>0</v>
      </c>
      <c r="F50" s="22">
        <v>4</v>
      </c>
      <c r="G50" s="11">
        <f t="shared" si="0"/>
        <v>-4</v>
      </c>
      <c r="K50">
        <v>188</v>
      </c>
    </row>
    <row r="51" spans="1:11" ht="14.4">
      <c r="A51" s="22" t="s">
        <v>44</v>
      </c>
      <c r="B51" s="22">
        <v>55</v>
      </c>
      <c r="C51" s="25">
        <v>4000</v>
      </c>
      <c r="D51" s="24">
        <v>3945</v>
      </c>
      <c r="E51" s="25">
        <v>0</v>
      </c>
      <c r="F51" s="22">
        <v>2</v>
      </c>
      <c r="G51" s="11">
        <f t="shared" si="0"/>
        <v>-2</v>
      </c>
      <c r="K51">
        <v>55</v>
      </c>
    </row>
    <row r="52" spans="1:11" ht="14.4">
      <c r="A52" s="22" t="s">
        <v>4</v>
      </c>
      <c r="B52" s="22">
        <v>34</v>
      </c>
      <c r="C52" s="22">
        <v>800</v>
      </c>
      <c r="D52" s="24">
        <v>766</v>
      </c>
      <c r="E52" s="25">
        <v>0</v>
      </c>
      <c r="F52" s="22">
        <v>5</v>
      </c>
      <c r="G52" s="11">
        <f t="shared" si="0"/>
        <v>-5</v>
      </c>
      <c r="K52">
        <v>34</v>
      </c>
    </row>
    <row r="53" spans="1:11" ht="14.4">
      <c r="A53" s="22" t="s">
        <v>0</v>
      </c>
      <c r="B53" s="22">
        <v>74</v>
      </c>
      <c r="C53" s="25">
        <v>1900</v>
      </c>
      <c r="D53" s="24">
        <v>1826</v>
      </c>
      <c r="E53" s="25">
        <v>0</v>
      </c>
      <c r="F53" s="22">
        <v>0</v>
      </c>
      <c r="G53" s="11">
        <f t="shared" si="0"/>
        <v>0</v>
      </c>
      <c r="K53">
        <v>74</v>
      </c>
    </row>
    <row r="54" spans="1:11" ht="14.4">
      <c r="A54" s="22" t="s">
        <v>45</v>
      </c>
      <c r="B54" s="22">
        <v>162</v>
      </c>
      <c r="C54" s="25">
        <v>5658</v>
      </c>
      <c r="D54" s="24">
        <v>5496</v>
      </c>
      <c r="E54" s="25">
        <v>0</v>
      </c>
      <c r="F54" s="22">
        <v>17</v>
      </c>
      <c r="G54" s="11">
        <f t="shared" si="0"/>
        <v>-17</v>
      </c>
      <c r="K54">
        <v>162</v>
      </c>
    </row>
    <row r="55" spans="1:11" ht="14.4">
      <c r="A55" s="22" t="s">
        <v>2</v>
      </c>
      <c r="B55" s="22">
        <v>121</v>
      </c>
      <c r="C55" s="25">
        <v>6560</v>
      </c>
      <c r="D55" s="24">
        <v>6439</v>
      </c>
      <c r="E55" s="25">
        <v>0</v>
      </c>
      <c r="F55" s="22">
        <v>1</v>
      </c>
      <c r="G55" s="11">
        <f t="shared" si="0"/>
        <v>-1</v>
      </c>
      <c r="K55">
        <v>121</v>
      </c>
    </row>
    <row r="56" spans="1:11" ht="14.4">
      <c r="A56" s="22" t="s">
        <v>46</v>
      </c>
      <c r="B56" s="22">
        <v>34</v>
      </c>
      <c r="C56" s="25">
        <v>500</v>
      </c>
      <c r="D56" s="24">
        <v>466</v>
      </c>
      <c r="E56" s="25">
        <v>0</v>
      </c>
      <c r="F56" s="22">
        <v>31</v>
      </c>
      <c r="G56" s="11">
        <f t="shared" si="0"/>
        <v>-31</v>
      </c>
      <c r="K56">
        <v>34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5</v>
      </c>
      <c r="C59" s="22">
        <v>306</v>
      </c>
      <c r="D59" s="24">
        <v>301</v>
      </c>
      <c r="E59" s="25">
        <v>0</v>
      </c>
      <c r="F59" s="22">
        <v>1</v>
      </c>
      <c r="G59" s="11">
        <f t="shared" si="0"/>
        <v>-1</v>
      </c>
      <c r="K59">
        <v>5</v>
      </c>
    </row>
    <row r="60" spans="1:11" ht="14.4">
      <c r="A60" s="22" t="s">
        <v>48</v>
      </c>
      <c r="B60" s="22">
        <v>1</v>
      </c>
      <c r="C60" s="22">
        <v>21</v>
      </c>
      <c r="D60" s="24">
        <v>20</v>
      </c>
      <c r="E60" s="25">
        <v>0</v>
      </c>
      <c r="F60" s="22">
        <v>0</v>
      </c>
      <c r="G60" s="11">
        <f t="shared" si="0"/>
        <v>0</v>
      </c>
      <c r="K60">
        <v>1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0</v>
      </c>
    </row>
    <row r="36" ht="14.4">
      <c r="K36">
        <f t="shared" si="0"/>
        <v>48</v>
      </c>
    </row>
    <row r="37" spans="10:11" ht="14.4">
      <c r="J37" t="s">
        <v>50</v>
      </c>
      <c r="K37">
        <f t="shared" si="0"/>
        <v>0</v>
      </c>
    </row>
    <row r="38" spans="10:11" ht="14.4">
      <c r="J38" s="16">
        <v>45451</v>
      </c>
      <c r="K38">
        <f t="shared" si="0"/>
        <v>0</v>
      </c>
    </row>
    <row r="39" spans="10:11" ht="14.4">
      <c r="J39" t="s">
        <v>56</v>
      </c>
      <c r="K39">
        <f t="shared" si="0"/>
        <v>4</v>
      </c>
    </row>
    <row r="40" ht="14.4">
      <c r="K40">
        <f t="shared" si="0"/>
        <v>2</v>
      </c>
    </row>
    <row r="41" ht="14.4">
      <c r="K41">
        <f t="shared" si="0"/>
        <v>5</v>
      </c>
    </row>
    <row r="42" ht="14.4">
      <c r="K42">
        <f t="shared" si="0"/>
        <v>0</v>
      </c>
    </row>
    <row r="43" ht="14.4">
      <c r="K43">
        <f t="shared" si="0"/>
        <v>17</v>
      </c>
    </row>
    <row r="44" ht="14.4">
      <c r="K44">
        <f t="shared" si="0"/>
        <v>1</v>
      </c>
    </row>
    <row r="45" ht="14.4">
      <c r="K45">
        <f t="shared" si="0"/>
        <v>31</v>
      </c>
    </row>
    <row r="46" ht="14.4">
      <c r="K46">
        <f t="shared" si="0"/>
        <v>108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52</v>
      </c>
      <c r="F49" s="22">
        <v>0</v>
      </c>
      <c r="G49" s="22">
        <v>52</v>
      </c>
      <c r="H49" s="22">
        <v>0</v>
      </c>
      <c r="I49" s="22">
        <v>0</v>
      </c>
    </row>
    <row r="50" spans="1:9" ht="14.4">
      <c r="A50" s="22" t="s">
        <v>41</v>
      </c>
      <c r="B50" s="23">
        <v>1</v>
      </c>
      <c r="C50" s="23">
        <v>0</v>
      </c>
      <c r="D50" s="23">
        <v>0</v>
      </c>
      <c r="E50" s="22">
        <v>60</v>
      </c>
      <c r="F50" s="22">
        <v>0</v>
      </c>
      <c r="G50" s="22">
        <v>60</v>
      </c>
      <c r="H50" s="22">
        <v>0</v>
      </c>
      <c r="I50" s="22">
        <v>0</v>
      </c>
    </row>
    <row r="51" spans="1:9" ht="14.4">
      <c r="A51" s="22" t="s">
        <v>3</v>
      </c>
      <c r="B51" s="23">
        <v>0.753846153846154</v>
      </c>
      <c r="C51" s="23">
        <v>0.230769230769231</v>
      </c>
      <c r="D51" s="23">
        <v>0.0153846153846154</v>
      </c>
      <c r="E51" s="22">
        <v>195</v>
      </c>
      <c r="F51" s="22">
        <v>0</v>
      </c>
      <c r="G51" s="22">
        <v>147</v>
      </c>
      <c r="H51" s="22">
        <v>45</v>
      </c>
      <c r="I51" s="22">
        <v>3</v>
      </c>
    </row>
    <row r="52" spans="1:9" ht="14.4">
      <c r="A52" s="22" t="s">
        <v>1</v>
      </c>
      <c r="B52" s="23">
        <v>1</v>
      </c>
      <c r="C52" s="23">
        <v>0</v>
      </c>
      <c r="D52" s="23">
        <v>0</v>
      </c>
      <c r="E52" s="22">
        <v>56</v>
      </c>
      <c r="F52" s="22">
        <v>0</v>
      </c>
      <c r="G52" s="22">
        <v>56</v>
      </c>
      <c r="H52" s="22">
        <v>0</v>
      </c>
      <c r="I52" s="22">
        <v>0</v>
      </c>
    </row>
    <row r="53" spans="1:9" ht="14.4">
      <c r="A53" s="22" t="s">
        <v>5</v>
      </c>
      <c r="B53" s="23">
        <v>1</v>
      </c>
      <c r="C53" s="23">
        <v>0</v>
      </c>
      <c r="D53" s="23">
        <v>0</v>
      </c>
      <c r="E53" s="22">
        <v>54</v>
      </c>
      <c r="F53" s="22">
        <v>0</v>
      </c>
      <c r="G53" s="22">
        <v>54</v>
      </c>
      <c r="H53" s="22">
        <v>0</v>
      </c>
      <c r="I53" s="22">
        <v>0</v>
      </c>
    </row>
    <row r="54" spans="1:9" ht="14.4">
      <c r="A54" s="22" t="s">
        <v>43</v>
      </c>
      <c r="B54" s="23">
        <v>0.978723404255319</v>
      </c>
      <c r="C54" s="23">
        <v>0.0159574468085106</v>
      </c>
      <c r="D54" s="23">
        <v>0.00531914893617021</v>
      </c>
      <c r="E54" s="22">
        <v>188</v>
      </c>
      <c r="F54" s="22">
        <v>0</v>
      </c>
      <c r="G54" s="22">
        <v>184</v>
      </c>
      <c r="H54" s="22">
        <v>3</v>
      </c>
      <c r="I54" s="22">
        <v>1</v>
      </c>
    </row>
    <row r="55" spans="1:9" ht="14.4">
      <c r="A55" s="22" t="s">
        <v>44</v>
      </c>
      <c r="B55" s="23">
        <v>0.963636363636364</v>
      </c>
      <c r="C55" s="23">
        <v>0.0363636363636364</v>
      </c>
      <c r="D55" s="23">
        <v>0</v>
      </c>
      <c r="E55" s="22">
        <v>55</v>
      </c>
      <c r="F55" s="22">
        <v>0</v>
      </c>
      <c r="G55" s="22">
        <v>53</v>
      </c>
      <c r="H55" s="22">
        <v>2</v>
      </c>
      <c r="I55" s="22">
        <v>0</v>
      </c>
    </row>
    <row r="56" spans="1:9" ht="14.4">
      <c r="A56" s="22" t="s">
        <v>4</v>
      </c>
      <c r="B56" s="23">
        <v>0.852941176470588</v>
      </c>
      <c r="C56" s="23">
        <v>0.147058823529412</v>
      </c>
      <c r="D56" s="23">
        <v>0</v>
      </c>
      <c r="E56" s="22">
        <v>34</v>
      </c>
      <c r="F56" s="22">
        <v>0</v>
      </c>
      <c r="G56" s="22">
        <v>29</v>
      </c>
      <c r="H56" s="22">
        <v>5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74</v>
      </c>
      <c r="F57" s="22">
        <v>0</v>
      </c>
      <c r="G57" s="22">
        <v>74</v>
      </c>
      <c r="H57" s="22">
        <v>0</v>
      </c>
      <c r="I57" s="22">
        <v>0</v>
      </c>
    </row>
    <row r="58" spans="1:9" ht="14.4">
      <c r="A58" s="22" t="s">
        <v>45</v>
      </c>
      <c r="B58" s="23">
        <v>0.895061728395062</v>
      </c>
      <c r="C58" s="23">
        <v>0.0555555555555556</v>
      </c>
      <c r="D58" s="23">
        <v>0.0493827160493827</v>
      </c>
      <c r="E58" s="22">
        <v>162</v>
      </c>
      <c r="F58" s="22">
        <v>0</v>
      </c>
      <c r="G58" s="22">
        <v>145</v>
      </c>
      <c r="H58" s="22">
        <v>9</v>
      </c>
      <c r="I58" s="22">
        <v>8</v>
      </c>
    </row>
    <row r="59" spans="1:9" ht="14.4">
      <c r="A59" s="22" t="s">
        <v>2</v>
      </c>
      <c r="B59" s="23">
        <v>0.991735537190083</v>
      </c>
      <c r="C59" s="23">
        <v>0.00826446280991736</v>
      </c>
      <c r="D59" s="23">
        <v>0</v>
      </c>
      <c r="E59" s="22">
        <v>121</v>
      </c>
      <c r="F59" s="22">
        <v>0</v>
      </c>
      <c r="G59" s="22">
        <v>120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0.0882352941176471</v>
      </c>
      <c r="C60" s="23">
        <v>0.5</v>
      </c>
      <c r="D60" s="23">
        <v>0.411764705882353</v>
      </c>
      <c r="E60" s="22">
        <v>34</v>
      </c>
      <c r="F60" s="22">
        <v>0</v>
      </c>
      <c r="G60" s="22">
        <v>3</v>
      </c>
      <c r="H60" s="22">
        <v>17</v>
      </c>
      <c r="I60" s="22">
        <v>14</v>
      </c>
    </row>
    <row r="61" spans="1:9" ht="15" thickBot="1">
      <c r="A61" s="9" t="s">
        <v>16</v>
      </c>
      <c r="B61" s="12">
        <f>G61/($E$61-$F$61)</f>
        <v>0.900460829493088</v>
      </c>
      <c r="C61" s="12">
        <f>H61/($E$61-$F$61)</f>
        <v>0.0755760368663594</v>
      </c>
      <c r="D61" s="12">
        <f>I61/($E$61-$F$61)</f>
        <v>0.023963133640553</v>
      </c>
      <c r="E61" s="3">
        <f>SUM(E49:E60)</f>
        <v>1085</v>
      </c>
      <c r="F61" s="3">
        <f>SUM(F49:F60)</f>
        <v>0</v>
      </c>
      <c r="G61" s="3">
        <f>SUM(G49:G60)</f>
        <v>977</v>
      </c>
      <c r="H61" s="3">
        <f>SUM(H49:H60)</f>
        <v>82</v>
      </c>
      <c r="I61" s="4">
        <f>SUM(I49:I60)</f>
        <v>26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45451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98</v>
      </c>
      <c r="C33" s="23">
        <v>0.0895795246800731</v>
      </c>
    </row>
    <row r="34" spans="1:3" ht="14.4">
      <c r="A34" s="29" t="s">
        <v>32</v>
      </c>
      <c r="B34" s="22">
        <v>42</v>
      </c>
      <c r="C34" s="23">
        <v>0.0383912248628885</v>
      </c>
    </row>
    <row r="35" spans="1:3" ht="14.4">
      <c r="A35" s="28" t="s">
        <v>24</v>
      </c>
      <c r="B35" s="22">
        <v>33</v>
      </c>
      <c r="C35" s="23">
        <v>0.030164533820841</v>
      </c>
    </row>
    <row r="36" spans="1:3" ht="14.4">
      <c r="A36" s="28" t="s">
        <v>25</v>
      </c>
      <c r="B36" s="22">
        <v>59</v>
      </c>
      <c r="C36" s="23">
        <v>0.0539305301645338</v>
      </c>
    </row>
    <row r="37" spans="1:3" ht="14.4">
      <c r="A37" s="28" t="s">
        <v>26</v>
      </c>
      <c r="B37" s="22">
        <v>63</v>
      </c>
      <c r="C37" s="23">
        <v>0.0575868372943327</v>
      </c>
    </row>
    <row r="38" spans="1:3" ht="14.4">
      <c r="A38" s="28" t="s">
        <v>27</v>
      </c>
      <c r="B38" s="22">
        <v>86</v>
      </c>
      <c r="C38" s="23">
        <v>0.0786106032906764</v>
      </c>
    </row>
    <row r="39" spans="1:3" ht="14.4">
      <c r="A39" s="28" t="s">
        <v>28</v>
      </c>
      <c r="B39" s="22">
        <v>159</v>
      </c>
      <c r="C39" s="23">
        <v>0.145338208409506</v>
      </c>
    </row>
    <row r="40" spans="1:3" ht="14.4">
      <c r="A40" s="28" t="s">
        <v>29</v>
      </c>
      <c r="B40" s="22">
        <v>217</v>
      </c>
      <c r="C40" s="23">
        <v>0.198354661791591</v>
      </c>
    </row>
    <row r="41" spans="1:3" ht="14.4">
      <c r="A41" s="28" t="s">
        <v>30</v>
      </c>
      <c r="B41" s="22">
        <v>216</v>
      </c>
      <c r="C41" s="23">
        <v>0.197440585009141</v>
      </c>
    </row>
    <row r="42" spans="1:3" ht="14.4">
      <c r="A42" s="28" t="s">
        <v>40</v>
      </c>
      <c r="B42" s="22">
        <v>121</v>
      </c>
      <c r="C42" s="23">
        <v>0.110603290676417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1094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45451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522</v>
      </c>
      <c r="C24" s="23">
        <v>0.47846012832264</v>
      </c>
    </row>
    <row r="25" spans="1:3" ht="14.4">
      <c r="A25" s="27">
        <v>2</v>
      </c>
      <c r="B25" s="22">
        <v>55</v>
      </c>
      <c r="C25" s="23">
        <v>0.0504124656278643</v>
      </c>
    </row>
    <row r="26" spans="1:3" ht="14.4">
      <c r="A26" s="27">
        <v>3</v>
      </c>
      <c r="B26" s="22">
        <v>21</v>
      </c>
      <c r="C26" s="23">
        <v>0.0192483959670028</v>
      </c>
    </row>
    <row r="27" spans="1:3" ht="14.4">
      <c r="A27" s="27">
        <v>4</v>
      </c>
      <c r="B27" s="22">
        <v>4</v>
      </c>
      <c r="C27" s="23">
        <v>0.00366636113657195</v>
      </c>
    </row>
    <row r="28" spans="1:3" ht="14.4">
      <c r="A28" s="27">
        <v>5</v>
      </c>
      <c r="B28" s="22">
        <v>0</v>
      </c>
      <c r="C28" s="23">
        <v>0</v>
      </c>
    </row>
    <row r="29" spans="1:3" ht="14.4">
      <c r="A29" s="27">
        <v>6</v>
      </c>
      <c r="B29" s="22">
        <v>21</v>
      </c>
      <c r="C29" s="23">
        <v>0.0192483959670028</v>
      </c>
    </row>
    <row r="30" spans="1:3" ht="14.4">
      <c r="A30" s="27">
        <v>7</v>
      </c>
      <c r="B30" s="22">
        <v>44</v>
      </c>
      <c r="C30" s="23">
        <v>0.0403299725022915</v>
      </c>
    </row>
    <row r="31" spans="1:3" ht="14.4">
      <c r="A31" s="27">
        <v>8</v>
      </c>
      <c r="B31" s="22">
        <v>168</v>
      </c>
      <c r="C31" s="23">
        <v>0.153987167736022</v>
      </c>
    </row>
    <row r="32" spans="1:3" ht="14.4">
      <c r="A32" s="27">
        <v>9</v>
      </c>
      <c r="B32" s="22">
        <v>1</v>
      </c>
      <c r="C32" s="23">
        <v>0.000916590284142988</v>
      </c>
    </row>
    <row r="33" spans="1:3" ht="14.4">
      <c r="A33" s="27">
        <v>10</v>
      </c>
      <c r="B33" s="22">
        <v>1</v>
      </c>
      <c r="C33" s="23">
        <v>0.000916590284142988</v>
      </c>
    </row>
    <row r="34" spans="1:3" ht="14.4">
      <c r="A34" s="27">
        <v>11</v>
      </c>
      <c r="B34" s="22">
        <v>22</v>
      </c>
      <c r="C34" s="23">
        <v>0.0201649862511457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4</v>
      </c>
      <c r="C36" s="23">
        <v>0.00366636113657195</v>
      </c>
    </row>
    <row r="37" spans="1:3" ht="14.4">
      <c r="A37" s="27">
        <v>14</v>
      </c>
      <c r="B37" s="22">
        <v>5</v>
      </c>
      <c r="C37" s="23">
        <v>0.00458295142071494</v>
      </c>
    </row>
    <row r="38" spans="1:3" ht="14.4">
      <c r="A38" s="27">
        <v>15</v>
      </c>
      <c r="B38" s="22">
        <v>1</v>
      </c>
      <c r="C38" s="23">
        <v>0.000916590284142988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2</v>
      </c>
      <c r="C40" s="23">
        <v>0.00183318056828598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2</v>
      </c>
      <c r="C43" s="23">
        <v>0.00183318056828598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2</v>
      </c>
      <c r="C45" s="23">
        <v>0.00183318056828598</v>
      </c>
    </row>
    <row r="46" spans="1:3" ht="14.4">
      <c r="A46" s="27">
        <v>23</v>
      </c>
      <c r="B46" s="22">
        <v>4</v>
      </c>
      <c r="C46" s="23">
        <v>0.00366636113657195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212</v>
      </c>
      <c r="C49" s="23">
        <v>0.194317140238313</v>
      </c>
    </row>
    <row r="50" spans="1:3" ht="14.4">
      <c r="A50" s="1" t="s">
        <v>16</v>
      </c>
      <c r="B50" s="1">
        <f>SUM(B24:B49)</f>
        <v>1091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45422</v>
      </c>
      <c r="B34" s="22">
        <v>117</v>
      </c>
      <c r="C34" s="22">
        <v>1238</v>
      </c>
      <c r="D34" s="30">
        <v>0.0863468634686347</v>
      </c>
    </row>
    <row r="35" spans="1:4" ht="14.4">
      <c r="A35" s="21">
        <v>45423</v>
      </c>
      <c r="B35" s="22">
        <v>72</v>
      </c>
      <c r="C35" s="22">
        <v>1015</v>
      </c>
      <c r="D35" s="30">
        <v>0.0662373505059798</v>
      </c>
    </row>
    <row r="36" spans="1:4" ht="14.4">
      <c r="A36" s="21">
        <v>45424</v>
      </c>
      <c r="B36" s="22">
        <v>67</v>
      </c>
      <c r="C36" s="22">
        <v>943</v>
      </c>
      <c r="D36" s="30">
        <v>0.0663366336633663</v>
      </c>
    </row>
    <row r="37" spans="1:4" ht="14.4">
      <c r="A37" s="21">
        <v>45425</v>
      </c>
      <c r="B37" s="22">
        <v>136</v>
      </c>
      <c r="C37" s="22">
        <v>1304</v>
      </c>
      <c r="D37" s="30">
        <v>0.0944444444444444</v>
      </c>
    </row>
    <row r="38" spans="1:4" ht="14.4">
      <c r="A38" s="21">
        <v>45426</v>
      </c>
      <c r="B38" s="22">
        <v>158</v>
      </c>
      <c r="C38" s="22">
        <v>1412</v>
      </c>
      <c r="D38" s="30">
        <v>0.100636942675159</v>
      </c>
    </row>
    <row r="39" spans="1:4" ht="14.4">
      <c r="A39" s="21">
        <v>45427</v>
      </c>
      <c r="B39" s="22">
        <v>120</v>
      </c>
      <c r="C39" s="22">
        <v>1297</v>
      </c>
      <c r="D39" s="30">
        <v>0.0846859562455893</v>
      </c>
    </row>
    <row r="40" spans="1:4" ht="14.4">
      <c r="A40" s="21">
        <v>45428</v>
      </c>
      <c r="B40" s="22">
        <v>92</v>
      </c>
      <c r="C40" s="22">
        <v>1197</v>
      </c>
      <c r="D40" s="30">
        <v>0.0713731574864236</v>
      </c>
    </row>
    <row r="41" spans="1:4" ht="14.4">
      <c r="A41" s="21">
        <v>45429</v>
      </c>
      <c r="B41" s="22">
        <v>74</v>
      </c>
      <c r="C41" s="22">
        <v>1218</v>
      </c>
      <c r="D41" s="30">
        <v>0.0572755417956656</v>
      </c>
    </row>
    <row r="42" spans="1:4" ht="14.4">
      <c r="A42" s="21">
        <v>45430</v>
      </c>
      <c r="B42" s="22">
        <v>52</v>
      </c>
      <c r="C42" s="22">
        <v>1034</v>
      </c>
      <c r="D42" s="30">
        <v>0.0478821362799263</v>
      </c>
    </row>
    <row r="43" spans="1:4" ht="14.4">
      <c r="A43" s="21">
        <v>45431</v>
      </c>
      <c r="B43" s="22">
        <v>67</v>
      </c>
      <c r="C43" s="22">
        <v>1052</v>
      </c>
      <c r="D43" s="30">
        <v>0.0598748882931189</v>
      </c>
    </row>
    <row r="44" spans="1:4" ht="14.4">
      <c r="A44" s="21">
        <v>45432</v>
      </c>
      <c r="B44" s="22">
        <v>42</v>
      </c>
      <c r="C44" s="22">
        <v>1070</v>
      </c>
      <c r="D44" s="30">
        <v>0.0377697841726619</v>
      </c>
    </row>
    <row r="45" spans="1:4" ht="14.4">
      <c r="A45" s="21">
        <v>45433</v>
      </c>
      <c r="B45" s="22">
        <v>144</v>
      </c>
      <c r="C45" s="22">
        <v>1209</v>
      </c>
      <c r="D45" s="30">
        <v>0.106430155210643</v>
      </c>
    </row>
    <row r="46" spans="1:4" ht="14.4">
      <c r="A46" s="21">
        <v>45434</v>
      </c>
      <c r="B46" s="22">
        <v>133</v>
      </c>
      <c r="C46" s="22">
        <v>1290</v>
      </c>
      <c r="D46" s="30">
        <v>0.0934645115952214</v>
      </c>
    </row>
    <row r="47" spans="1:4" ht="14.4">
      <c r="A47" s="21">
        <v>45435</v>
      </c>
      <c r="B47" s="22">
        <v>87</v>
      </c>
      <c r="C47" s="22">
        <v>1223</v>
      </c>
      <c r="D47" s="30">
        <v>0.066412213740458</v>
      </c>
    </row>
    <row r="48" spans="1:4" ht="14.4">
      <c r="A48" s="21">
        <v>45436</v>
      </c>
      <c r="B48" s="22">
        <v>108</v>
      </c>
      <c r="C48" s="22">
        <v>1136</v>
      </c>
      <c r="D48" s="30">
        <v>0.0868167202572347</v>
      </c>
    </row>
    <row r="49" spans="1:4" ht="14.4">
      <c r="A49" s="21">
        <v>45437</v>
      </c>
      <c r="B49" s="22">
        <v>80</v>
      </c>
      <c r="C49" s="22">
        <v>869</v>
      </c>
      <c r="D49" s="30">
        <v>0.0842992623814542</v>
      </c>
    </row>
    <row r="50" spans="1:4" ht="14.4">
      <c r="A50" s="21">
        <v>45438</v>
      </c>
      <c r="B50" s="22">
        <v>77</v>
      </c>
      <c r="C50" s="22">
        <v>934</v>
      </c>
      <c r="D50" s="30">
        <v>0.076162215628091</v>
      </c>
    </row>
    <row r="51" spans="1:4" ht="14.4">
      <c r="A51" s="21">
        <v>45439</v>
      </c>
      <c r="B51" s="22">
        <v>156</v>
      </c>
      <c r="C51" s="22">
        <v>1169</v>
      </c>
      <c r="D51" s="30">
        <v>0.117735849056604</v>
      </c>
    </row>
    <row r="52" spans="1:4" ht="14.4">
      <c r="A52" s="21">
        <v>45440</v>
      </c>
      <c r="B52" s="22">
        <v>150</v>
      </c>
      <c r="C52" s="22">
        <v>1120</v>
      </c>
      <c r="D52" s="30">
        <v>0.118110236220472</v>
      </c>
    </row>
    <row r="53" spans="1:4" ht="14.4">
      <c r="A53" s="21">
        <v>45441</v>
      </c>
      <c r="B53" s="22">
        <v>122</v>
      </c>
      <c r="C53" s="22">
        <v>999</v>
      </c>
      <c r="D53" s="30">
        <v>0.108831400535236</v>
      </c>
    </row>
    <row r="54" spans="1:4" ht="14.4">
      <c r="A54" s="21">
        <v>45442</v>
      </c>
      <c r="B54" s="22">
        <v>84</v>
      </c>
      <c r="C54" s="22">
        <v>1024</v>
      </c>
      <c r="D54" s="30">
        <v>0.075812274368231</v>
      </c>
    </row>
    <row r="55" spans="1:4" ht="14.4">
      <c r="A55" s="21">
        <v>45443</v>
      </c>
      <c r="B55" s="22">
        <v>125</v>
      </c>
      <c r="C55" s="22">
        <v>1013</v>
      </c>
      <c r="D55" s="30">
        <v>0.109841827768014</v>
      </c>
    </row>
    <row r="56" spans="1:4" ht="14.4">
      <c r="A56" s="21">
        <v>45444</v>
      </c>
      <c r="B56" s="22">
        <v>64</v>
      </c>
      <c r="C56" s="22">
        <v>833</v>
      </c>
      <c r="D56" s="30">
        <v>0.0713489409141583</v>
      </c>
    </row>
    <row r="57" spans="1:4" ht="14.4">
      <c r="A57" s="21">
        <v>45445</v>
      </c>
      <c r="B57" s="22">
        <v>78</v>
      </c>
      <c r="C57" s="22">
        <v>861</v>
      </c>
      <c r="D57" s="30">
        <v>0.0830670926517572</v>
      </c>
    </row>
    <row r="58" spans="1:4" ht="14.4">
      <c r="A58" s="21">
        <v>45446</v>
      </c>
      <c r="B58" s="22">
        <v>142</v>
      </c>
      <c r="C58" s="22">
        <v>1097</v>
      </c>
      <c r="D58" s="30">
        <v>0.114608555286521</v>
      </c>
    </row>
    <row r="59" spans="1:4" ht="14.4">
      <c r="A59" s="21">
        <v>45447</v>
      </c>
      <c r="B59" s="22">
        <v>149</v>
      </c>
      <c r="C59" s="22">
        <v>1092</v>
      </c>
      <c r="D59" s="30">
        <v>0.120064464141821</v>
      </c>
    </row>
    <row r="60" spans="1:4" ht="14.4">
      <c r="A60" s="21">
        <v>45448</v>
      </c>
      <c r="B60" s="22">
        <v>133</v>
      </c>
      <c r="C60" s="22">
        <v>1039</v>
      </c>
      <c r="D60" s="30">
        <v>0.113481228668942</v>
      </c>
    </row>
    <row r="61" spans="1:4" ht="14.4">
      <c r="A61" s="21">
        <v>45449</v>
      </c>
      <c r="B61" s="22">
        <v>117</v>
      </c>
      <c r="C61" s="22">
        <v>1063</v>
      </c>
      <c r="D61" s="30">
        <v>0.0991525423728814</v>
      </c>
    </row>
    <row r="62" spans="1:4" ht="14.4">
      <c r="A62" s="21">
        <v>45450</v>
      </c>
      <c r="B62" s="22">
        <v>114</v>
      </c>
      <c r="C62" s="22">
        <v>970</v>
      </c>
      <c r="D62" s="30">
        <v>0.105166051660517</v>
      </c>
    </row>
    <row r="63" spans="1:4" ht="14.4">
      <c r="A63" s="21">
        <v>45451</v>
      </c>
      <c r="B63" s="22">
        <v>61</v>
      </c>
      <c r="C63" s="22">
        <v>818</v>
      </c>
      <c r="D63" s="30">
        <v>0.0693970420932878</v>
      </c>
    </row>
    <row r="64" spans="1:4" ht="14.4">
      <c r="A64" s="22" t="s">
        <v>16</v>
      </c>
      <c r="B64" s="22">
        <v>3121</v>
      </c>
      <c r="C64" s="22">
        <v>32539</v>
      </c>
      <c r="D64" s="30">
        <v>0.0875210319685923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