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<sst xmlns="http://schemas.openxmlformats.org/spreadsheetml/2006/main" count="83" uniqueCount="61">
  <si>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</si>
  <si>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</si>
  <si>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</si>
  <si>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</si>
  <si>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</si>
  <si>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</si>
  <si>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</si>
  <si>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</si>
  <si>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</si>
  <si>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</si>
  <si>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</si>
  <si>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</si>
  <si>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</si>
  <si>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</si>
  <si>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</si>
  <si>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</si>
  <si>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</si>
  <si>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</si>
  <si>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</si>
  <si>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</si>
  <si>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</si>
  <si>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</si>
  <si>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</si>
  <si>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</si>
  <si>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</si>
  <si>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</si>
  <si>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</si>
  <si>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</si>
  <si>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</si>
  <si>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</si>
  <si>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</si>
  <si>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</si>
  <si>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</si>
  <si>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</si>
  <si>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</si>
  <si>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</si>
  <si>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</si>
  <si>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</si>
  <si>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</si>
  <si>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</si>
  <si>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</si>
  <si>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</si>
  <si>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</si>
  <si>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</si>
  <si>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</si>
  <si>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</si>
  <si>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</si>
  <si>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</si>
  <si>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</si>
  <si>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</si>
  <si>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</si>
  <si>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2018</t>
  </si>
  <si>
    <t>Cumulatif: 22 482 905 prélèvements et 22 082 476 analyses</t>
  </si>
  <si>
    <t>Temps réponse &gt; 24h et &lt; 48h (3,7%)</t>
  </si>
  <si>
    <t>Temps réponse &gt; 48h (1%)</t>
  </si>
  <si>
    <t>Backlog*:4,7% (84 analyses)</t>
  </si>
  <si>
    <t>Pourcentage d’analyses réalisées en 24 heures ou moins (tout le Québec) : 95%</t>
  </si>
  <si>
    <t>(1811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</si>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</sst>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3632756"/>
        <c:axId val="46118398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3632756"/>
        <c:axId val="46118398"/>
      </c:lineChart>
      <c:catAx>
        <c:axId val="3632756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46118398"/>
        <c:crosses val="autoZero"/>
        <c:auto val="1"/>
        <c:lblOffset val="100"/>
        <c:noMultiLvlLbl val="0"/>
      </c:catAx>
      <c:valAx>
        <c:axId val="46118398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3632756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53574220"/>
        <c:axId val="38307169"/>
      </c:barChart>
      <c:catAx>
        <c:axId val="53574220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8307169"/>
        <c:crosses val="autoZero"/>
        <c:auto val="1"/>
        <c:lblOffset val="100"/>
        <c:noMultiLvlLbl val="0"/>
      </c:catAx>
      <c:valAx>
        <c:axId val="38307169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53574220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27843987"/>
        <c:axId val="36877581"/>
      </c:barChart>
      <c:catAx>
        <c:axId val="27843987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6877581"/>
        <c:crosses val="autoZero"/>
        <c:auto val="1"/>
        <c:lblOffset val="100"/>
        <c:noMultiLvlLbl val="0"/>
      </c:catAx>
      <c:valAx>
        <c:axId val="36877581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7843987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61254407"/>
        <c:axId val="66542822"/>
      </c:barChart>
      <c:catAx>
        <c:axId val="61254407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66542822"/>
        <c:crosses val="autoZero"/>
        <c:auto val="1"/>
        <c:lblOffset val="100"/>
        <c:noMultiLvlLbl val="0"/>
      </c:catAx>
      <c:valAx>
        <c:axId val="66542822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61254407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56486037"/>
        <c:axId val="64546883"/>
      </c:barChart>
      <c:catAx>
        <c:axId val="56486037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64546883"/>
        <c:crosses val="autoZero"/>
        <c:auto val="1"/>
        <c:lblOffset val="100"/>
        <c:noMultiLvlLbl val="0"/>
      </c:catAx>
      <c:valAx>
        <c:axId val="64546883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56486037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45480</v>
      </c>
      <c r="B34" s="24">
        <v>1225</v>
      </c>
      <c r="C34" s="24">
        <v>1168</v>
      </c>
      <c r="D34" s="24">
        <v>45931</v>
      </c>
    </row>
    <row r="35" spans="1:4" ht="14.4">
      <c r="A35" s="21">
        <v>45481</v>
      </c>
      <c r="B35" s="24">
        <v>1780</v>
      </c>
      <c r="C35" s="24">
        <v>1598</v>
      </c>
      <c r="D35" s="24">
        <v>45931</v>
      </c>
    </row>
    <row r="36" spans="1:4" ht="14.4">
      <c r="A36" s="21">
        <v>45482</v>
      </c>
      <c r="B36" s="24">
        <v>1717</v>
      </c>
      <c r="C36" s="24">
        <v>1720</v>
      </c>
      <c r="D36" s="24">
        <v>45931</v>
      </c>
    </row>
    <row r="37" spans="1:4" ht="14.4">
      <c r="A37" s="21">
        <v>45483</v>
      </c>
      <c r="B37" s="24">
        <v>1733</v>
      </c>
      <c r="C37" s="24">
        <v>1702</v>
      </c>
      <c r="D37" s="24">
        <v>45931</v>
      </c>
    </row>
    <row r="38" spans="1:4" ht="14.4">
      <c r="A38" s="21">
        <v>45484</v>
      </c>
      <c r="B38" s="24">
        <v>1741</v>
      </c>
      <c r="C38" s="24">
        <v>1635</v>
      </c>
      <c r="D38" s="24">
        <v>45931</v>
      </c>
    </row>
    <row r="39" spans="1:4" ht="14.4">
      <c r="A39" s="21">
        <v>45485</v>
      </c>
      <c r="B39" s="24">
        <v>1663</v>
      </c>
      <c r="C39" s="24">
        <v>1672</v>
      </c>
      <c r="D39" s="24">
        <v>45931</v>
      </c>
    </row>
    <row r="40" spans="1:4" ht="14.4">
      <c r="A40" s="21">
        <v>45486</v>
      </c>
      <c r="B40" s="24">
        <v>1226</v>
      </c>
      <c r="C40" s="24">
        <v>1163</v>
      </c>
      <c r="D40" s="24">
        <v>45931</v>
      </c>
    </row>
    <row r="41" spans="1:8" ht="14.4">
      <c r="A41" s="21">
        <v>45487</v>
      </c>
      <c r="B41" s="24">
        <v>1380</v>
      </c>
      <c r="C41" s="24">
        <v>1289</v>
      </c>
      <c r="D41" s="24">
        <v>45931</v>
      </c>
      <c r="E41" s="5"/>
      <c r="F41" s="5"/>
      <c r="G41" s="5"/>
      <c r="H41" s="5"/>
    </row>
    <row r="42" spans="1:8" ht="14.4">
      <c r="A42" s="21">
        <v>45488</v>
      </c>
      <c r="B42" s="24">
        <v>1832</v>
      </c>
      <c r="C42" s="24">
        <v>1798</v>
      </c>
      <c r="D42" s="24">
        <v>45931</v>
      </c>
      <c r="E42" s="5"/>
      <c r="F42" s="5"/>
      <c r="G42" s="5"/>
      <c r="H42" s="5"/>
    </row>
    <row r="43" spans="1:13" ht="14.4">
      <c r="A43" s="21">
        <v>45489</v>
      </c>
      <c r="B43" s="24">
        <v>1869</v>
      </c>
      <c r="C43" s="24">
        <v>1682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45490</v>
      </c>
      <c r="B44" s="24">
        <v>1866</v>
      </c>
      <c r="C44" s="24">
        <v>1833</v>
      </c>
      <c r="D44" s="24">
        <v>45931</v>
      </c>
      <c r="E44" s="5"/>
      <c r="F44" s="5"/>
      <c r="G44" s="5"/>
      <c r="H44" s="5"/>
    </row>
    <row r="45" spans="1:8" ht="14.4">
      <c r="A45" s="21">
        <v>45491</v>
      </c>
      <c r="B45" s="24">
        <v>1755</v>
      </c>
      <c r="C45" s="24">
        <v>1737</v>
      </c>
      <c r="D45" s="24">
        <v>45931</v>
      </c>
      <c r="E45" s="5"/>
      <c r="F45" s="5"/>
      <c r="G45" s="5"/>
      <c r="H45" s="5"/>
    </row>
    <row r="46" spans="1:8" ht="14.4">
      <c r="A46" s="21">
        <v>45492</v>
      </c>
      <c r="B46" s="24">
        <v>1613</v>
      </c>
      <c r="C46" s="24">
        <v>1590</v>
      </c>
      <c r="D46" s="24">
        <v>45931</v>
      </c>
      <c r="E46" s="5"/>
      <c r="F46" s="5"/>
      <c r="G46" s="5"/>
      <c r="H46" s="5"/>
    </row>
    <row r="47" spans="1:8" ht="14.4">
      <c r="A47" s="21">
        <v>45493</v>
      </c>
      <c r="B47" s="24">
        <v>1376</v>
      </c>
      <c r="C47" s="24">
        <v>1304</v>
      </c>
      <c r="D47" s="24">
        <v>45931</v>
      </c>
      <c r="E47" s="5"/>
      <c r="F47" s="5"/>
      <c r="G47" s="5"/>
      <c r="H47" s="5"/>
    </row>
    <row r="48" spans="1:8" ht="14.4">
      <c r="A48" s="21">
        <v>45494</v>
      </c>
      <c r="B48" s="24">
        <v>1355</v>
      </c>
      <c r="C48" s="24">
        <v>1326</v>
      </c>
      <c r="D48" s="24">
        <v>45931</v>
      </c>
      <c r="E48" s="5"/>
      <c r="F48" s="5"/>
      <c r="G48" s="5"/>
      <c r="H48" s="5"/>
    </row>
    <row r="49" spans="1:8" ht="14.4">
      <c r="A49" s="21">
        <v>45495</v>
      </c>
      <c r="B49" s="24">
        <v>1913</v>
      </c>
      <c r="C49" s="24">
        <v>1802</v>
      </c>
      <c r="D49" s="24">
        <v>45931</v>
      </c>
      <c r="E49" s="5"/>
      <c r="F49" s="5"/>
      <c r="G49" s="5"/>
      <c r="H49" s="5"/>
    </row>
    <row r="50" spans="1:8" ht="14.4">
      <c r="A50" s="21">
        <v>45496</v>
      </c>
      <c r="B50" s="24">
        <v>1887</v>
      </c>
      <c r="C50" s="24">
        <v>1783</v>
      </c>
      <c r="D50" s="24">
        <v>45931</v>
      </c>
      <c r="E50" s="5"/>
      <c r="F50" s="5"/>
      <c r="G50" s="5"/>
      <c r="H50" s="5"/>
    </row>
    <row r="51" spans="1:8" ht="14.4">
      <c r="A51" s="21">
        <v>45497</v>
      </c>
      <c r="B51" s="24">
        <v>1893</v>
      </c>
      <c r="C51" s="24">
        <v>1813</v>
      </c>
      <c r="D51" s="24">
        <v>45931</v>
      </c>
      <c r="E51" s="5"/>
      <c r="F51" s="5"/>
      <c r="G51" s="5"/>
      <c r="H51" s="5"/>
    </row>
    <row r="52" spans="1:4" ht="14.4">
      <c r="A52" s="21">
        <v>45498</v>
      </c>
      <c r="B52" s="24">
        <v>1821</v>
      </c>
      <c r="C52" s="24">
        <v>1783</v>
      </c>
      <c r="D52" s="24">
        <v>45931</v>
      </c>
    </row>
    <row r="53" spans="1:4" ht="14.4">
      <c r="A53" s="21">
        <v>45499</v>
      </c>
      <c r="B53" s="24">
        <v>1876</v>
      </c>
      <c r="C53" s="24">
        <v>1853</v>
      </c>
      <c r="D53" s="24">
        <v>45931</v>
      </c>
    </row>
    <row r="54" spans="1:4" ht="14.4">
      <c r="A54" s="21">
        <v>45500</v>
      </c>
      <c r="B54" s="24">
        <v>1337</v>
      </c>
      <c r="C54" s="24">
        <v>1282</v>
      </c>
      <c r="D54" s="24">
        <v>45931</v>
      </c>
    </row>
    <row r="55" spans="1:4" ht="14.4">
      <c r="A55" s="21">
        <v>45501</v>
      </c>
      <c r="B55" s="24">
        <v>1506</v>
      </c>
      <c r="C55" s="24">
        <v>1389</v>
      </c>
      <c r="D55" s="24">
        <v>45931</v>
      </c>
    </row>
    <row r="56" spans="1:4" ht="14.4">
      <c r="A56" s="21">
        <v>45502</v>
      </c>
      <c r="B56" s="24">
        <v>1997</v>
      </c>
      <c r="C56" s="24">
        <v>1864</v>
      </c>
      <c r="D56" s="24">
        <v>45931</v>
      </c>
    </row>
    <row r="57" spans="1:4" ht="14.4">
      <c r="A57" s="21">
        <v>45503</v>
      </c>
      <c r="B57" s="24">
        <v>2077</v>
      </c>
      <c r="C57" s="24">
        <v>1984</v>
      </c>
      <c r="D57" s="24">
        <v>45931</v>
      </c>
    </row>
    <row r="58" spans="1:4" ht="14.4">
      <c r="A58" s="21">
        <v>45504</v>
      </c>
      <c r="B58" s="24">
        <v>2169</v>
      </c>
      <c r="C58" s="24">
        <v>2105</v>
      </c>
      <c r="D58" s="24">
        <v>45931</v>
      </c>
    </row>
    <row r="59" spans="1:4" ht="14.4">
      <c r="A59" s="21">
        <v>45505</v>
      </c>
      <c r="B59" s="24">
        <v>1883</v>
      </c>
      <c r="C59" s="24">
        <v>1816</v>
      </c>
      <c r="D59" s="24">
        <v>45931</v>
      </c>
    </row>
    <row r="60" spans="1:4" ht="14.4">
      <c r="A60" s="21">
        <v>45506</v>
      </c>
      <c r="B60" s="24">
        <v>1951</v>
      </c>
      <c r="C60" s="24">
        <v>1855</v>
      </c>
      <c r="D60" s="24">
        <v>45931</v>
      </c>
    </row>
    <row r="61" spans="1:4" ht="14.4">
      <c r="A61" s="21">
        <v>45507</v>
      </c>
      <c r="B61" s="24">
        <v>1511</v>
      </c>
      <c r="C61" s="24">
        <v>1477</v>
      </c>
      <c r="D61" s="24">
        <v>45931</v>
      </c>
    </row>
    <row r="62" spans="1:4" ht="14.4">
      <c r="A62" s="21">
        <v>45508</v>
      </c>
      <c r="B62" s="24">
        <v>1545</v>
      </c>
      <c r="C62" s="24">
        <v>1459</v>
      </c>
      <c r="D62" s="24">
        <v>45931</v>
      </c>
    </row>
    <row r="63" spans="1:4" ht="14.4">
      <c r="A63" s="21">
        <v>45509</v>
      </c>
      <c r="B63" s="24">
        <v>2017</v>
      </c>
      <c r="C63" s="24">
        <v>1810</v>
      </c>
      <c r="D63" s="24">
        <v>45931</v>
      </c>
    </row>
    <row r="64" spans="1:4" ht="14.4">
      <c r="A64" s="22" t="s">
        <v>16</v>
      </c>
      <c r="B64" s="25">
        <v>22482905</v>
      </c>
      <c r="C64" s="25">
        <v>22082476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45509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107</v>
      </c>
      <c r="C45" s="26">
        <v>1200</v>
      </c>
      <c r="D45" s="24">
        <v>1093</v>
      </c>
      <c r="E45" s="25">
        <v>0</v>
      </c>
      <c r="F45" s="22">
        <v>1</v>
      </c>
      <c r="G45" s="11">
        <f t="shared" si="0" ref="G45:G60">F45*-1</f>
        <v>-1</v>
      </c>
      <c r="K45">
        <v>107</v>
      </c>
    </row>
    <row r="46" spans="1:11" ht="14.4">
      <c r="A46" s="22" t="s">
        <v>41</v>
      </c>
      <c r="B46" s="22">
        <v>134</v>
      </c>
      <c r="C46" s="25">
        <v>1000</v>
      </c>
      <c r="D46" s="24">
        <v>866</v>
      </c>
      <c r="E46" s="25">
        <v>0</v>
      </c>
      <c r="F46" s="22">
        <v>0</v>
      </c>
      <c r="G46" s="11">
        <f t="shared" si="0"/>
        <v>0</v>
      </c>
      <c r="K46">
        <v>134</v>
      </c>
    </row>
    <row r="47" spans="1:11" ht="14.4">
      <c r="A47" s="22" t="s">
        <v>3</v>
      </c>
      <c r="B47" s="22">
        <v>252</v>
      </c>
      <c r="C47" s="25">
        <v>3000</v>
      </c>
      <c r="D47" s="24">
        <v>2748</v>
      </c>
      <c r="E47" s="25">
        <v>0</v>
      </c>
      <c r="F47" s="22">
        <v>24</v>
      </c>
      <c r="G47" s="11">
        <f t="shared" si="0"/>
        <v>-24</v>
      </c>
      <c r="K47">
        <v>252</v>
      </c>
    </row>
    <row r="48" spans="1:11" ht="14.4">
      <c r="A48" s="22" t="s">
        <v>1</v>
      </c>
      <c r="B48" s="22">
        <v>79</v>
      </c>
      <c r="C48" s="25">
        <v>3500</v>
      </c>
      <c r="D48" s="24">
        <v>3421</v>
      </c>
      <c r="E48" s="25">
        <v>0</v>
      </c>
      <c r="F48" s="22">
        <v>4</v>
      </c>
      <c r="G48" s="11">
        <f t="shared" si="0"/>
        <v>-4</v>
      </c>
      <c r="K48">
        <v>79</v>
      </c>
    </row>
    <row r="49" spans="1:11" ht="14.4">
      <c r="A49" s="22" t="s">
        <v>5</v>
      </c>
      <c r="B49" s="22">
        <v>78</v>
      </c>
      <c r="C49" s="25">
        <v>1724</v>
      </c>
      <c r="D49" s="24">
        <v>1646</v>
      </c>
      <c r="E49" s="25">
        <v>0</v>
      </c>
      <c r="F49" s="22">
        <v>2</v>
      </c>
      <c r="G49" s="11">
        <f t="shared" si="0"/>
        <v>-2</v>
      </c>
      <c r="K49">
        <v>78</v>
      </c>
    </row>
    <row r="50" spans="1:11" ht="14.4">
      <c r="A50" s="22" t="s">
        <v>43</v>
      </c>
      <c r="B50" s="22">
        <v>319</v>
      </c>
      <c r="C50" s="25">
        <v>6500</v>
      </c>
      <c r="D50" s="24">
        <v>6181</v>
      </c>
      <c r="E50" s="25">
        <v>0</v>
      </c>
      <c r="F50" s="22">
        <v>15</v>
      </c>
      <c r="G50" s="11">
        <f t="shared" si="0"/>
        <v>-15</v>
      </c>
      <c r="K50">
        <v>319</v>
      </c>
    </row>
    <row r="51" spans="1:11" ht="14.4">
      <c r="A51" s="22" t="s">
        <v>44</v>
      </c>
      <c r="B51" s="22">
        <v>171</v>
      </c>
      <c r="C51" s="25">
        <v>4000</v>
      </c>
      <c r="D51" s="24">
        <v>3829</v>
      </c>
      <c r="E51" s="25">
        <v>0</v>
      </c>
      <c r="F51" s="22">
        <v>8</v>
      </c>
      <c r="G51" s="11">
        <f t="shared" si="0"/>
        <v>-8</v>
      </c>
      <c r="K51">
        <v>171</v>
      </c>
    </row>
    <row r="52" spans="1:11" ht="14.4">
      <c r="A52" s="22" t="s">
        <v>4</v>
      </c>
      <c r="B52" s="22">
        <v>32</v>
      </c>
      <c r="C52" s="22">
        <v>800</v>
      </c>
      <c r="D52" s="24">
        <v>768</v>
      </c>
      <c r="E52" s="25">
        <v>0</v>
      </c>
      <c r="F52" s="22">
        <v>2</v>
      </c>
      <c r="G52" s="11">
        <f t="shared" si="0"/>
        <v>-2</v>
      </c>
      <c r="K52">
        <v>32</v>
      </c>
    </row>
    <row r="53" spans="1:11" ht="14.4">
      <c r="A53" s="22" t="s">
        <v>0</v>
      </c>
      <c r="B53" s="22">
        <v>92</v>
      </c>
      <c r="C53" s="25">
        <v>1900</v>
      </c>
      <c r="D53" s="24">
        <v>1808</v>
      </c>
      <c r="E53" s="25">
        <v>0</v>
      </c>
      <c r="F53" s="22">
        <v>0</v>
      </c>
      <c r="G53" s="11">
        <f t="shared" si="0"/>
        <v>0</v>
      </c>
      <c r="K53">
        <v>92</v>
      </c>
    </row>
    <row r="54" spans="1:11" ht="14.4">
      <c r="A54" s="22" t="s">
        <v>45</v>
      </c>
      <c r="B54" s="22">
        <v>254</v>
      </c>
      <c r="C54" s="25">
        <v>5658</v>
      </c>
      <c r="D54" s="24">
        <v>5404</v>
      </c>
      <c r="E54" s="25">
        <v>0</v>
      </c>
      <c r="F54" s="22">
        <v>13</v>
      </c>
      <c r="G54" s="11">
        <f t="shared" si="0"/>
        <v>-13</v>
      </c>
      <c r="K54">
        <v>254</v>
      </c>
    </row>
    <row r="55" spans="1:11" ht="14.4">
      <c r="A55" s="22" t="s">
        <v>2</v>
      </c>
      <c r="B55" s="22">
        <v>274</v>
      </c>
      <c r="C55" s="25">
        <v>6560</v>
      </c>
      <c r="D55" s="24">
        <v>6286</v>
      </c>
      <c r="E55" s="25">
        <v>0</v>
      </c>
      <c r="F55" s="22">
        <v>4</v>
      </c>
      <c r="G55" s="11">
        <f t="shared" si="0"/>
        <v>-4</v>
      </c>
      <c r="K55">
        <v>274</v>
      </c>
    </row>
    <row r="56" spans="1:11" ht="14.4">
      <c r="A56" s="22" t="s">
        <v>46</v>
      </c>
      <c r="B56" s="22">
        <v>12</v>
      </c>
      <c r="C56" s="25">
        <v>500</v>
      </c>
      <c r="D56" s="24">
        <v>488</v>
      </c>
      <c r="E56" s="25">
        <v>0</v>
      </c>
      <c r="F56" s="22">
        <v>11</v>
      </c>
      <c r="G56" s="11">
        <f t="shared" si="0"/>
        <v>-11</v>
      </c>
      <c r="K56">
        <v>12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0</v>
      </c>
      <c r="C58" s="25">
        <v>9262</v>
      </c>
      <c r="D58" s="24">
        <v>9262</v>
      </c>
      <c r="E58" s="25">
        <v>0</v>
      </c>
      <c r="F58" s="22">
        <v>0</v>
      </c>
      <c r="G58" s="11">
        <f t="shared" si="0"/>
        <v>0</v>
      </c>
      <c r="K58">
        <v>0</v>
      </c>
    </row>
    <row r="59" spans="1:11" ht="14.4">
      <c r="A59" s="22" t="s">
        <v>39</v>
      </c>
      <c r="B59" s="22">
        <v>4</v>
      </c>
      <c r="C59" s="22">
        <v>306</v>
      </c>
      <c r="D59" s="24">
        <v>302</v>
      </c>
      <c r="E59" s="25">
        <v>0</v>
      </c>
      <c r="F59" s="22">
        <v>2</v>
      </c>
      <c r="G59" s="11">
        <f t="shared" si="0"/>
        <v>-2</v>
      </c>
      <c r="K59">
        <v>4</v>
      </c>
    </row>
    <row r="60" spans="1:11" ht="14.4">
      <c r="A60" s="22" t="s">
        <v>48</v>
      </c>
      <c r="B60" s="22">
        <v>3</v>
      </c>
      <c r="C60" s="22">
        <v>21</v>
      </c>
      <c r="D60" s="24">
        <v>18</v>
      </c>
      <c r="E60" s="25">
        <v>0</v>
      </c>
      <c r="F60" s="22">
        <v>0</v>
      </c>
      <c r="G60" s="11">
        <f t="shared" si="0"/>
        <v>0</v>
      </c>
      <c r="K60">
        <v>3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1</v>
      </c>
    </row>
    <row r="35" spans="10:11" ht="14.4">
      <c r="J35" t="s">
        <v>55</v>
      </c>
      <c r="K35">
        <f t="shared" si="0"/>
        <v>0</v>
      </c>
    </row>
    <row r="36" ht="14.4">
      <c r="K36">
        <f t="shared" si="0"/>
        <v>24</v>
      </c>
    </row>
    <row r="37" spans="10:11" ht="14.4">
      <c r="J37" t="s">
        <v>50</v>
      </c>
      <c r="K37">
        <f t="shared" si="0"/>
        <v>4</v>
      </c>
    </row>
    <row r="38" spans="10:11" ht="14.4">
      <c r="J38" s="16">
        <v>45509</v>
      </c>
      <c r="K38">
        <f t="shared" si="0"/>
        <v>2</v>
      </c>
    </row>
    <row r="39" spans="10:11" ht="14.4">
      <c r="J39" t="s">
        <v>56</v>
      </c>
      <c r="K39">
        <f t="shared" si="0"/>
        <v>15</v>
      </c>
    </row>
    <row r="40" ht="14.4">
      <c r="K40">
        <f t="shared" si="0"/>
        <v>8</v>
      </c>
    </row>
    <row r="41" ht="14.4">
      <c r="K41">
        <f t="shared" si="0"/>
        <v>2</v>
      </c>
    </row>
    <row r="42" ht="14.4">
      <c r="K42">
        <f t="shared" si="0"/>
        <v>0</v>
      </c>
    </row>
    <row r="43" ht="14.4">
      <c r="K43">
        <f t="shared" si="0"/>
        <v>13</v>
      </c>
    </row>
    <row r="44" ht="14.4">
      <c r="K44">
        <f t="shared" si="0"/>
        <v>4</v>
      </c>
    </row>
    <row r="45" ht="14.4">
      <c r="K45">
        <f t="shared" si="0"/>
        <v>11</v>
      </c>
    </row>
    <row r="46" ht="14.4">
      <c r="K46">
        <f t="shared" si="0"/>
        <v>84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0.990654205607477</v>
      </c>
      <c r="C49" s="23">
        <v>0.00934579439252336</v>
      </c>
      <c r="D49" s="23">
        <v>0</v>
      </c>
      <c r="E49" s="22">
        <v>107</v>
      </c>
      <c r="F49" s="22">
        <v>0</v>
      </c>
      <c r="G49" s="22">
        <v>106</v>
      </c>
      <c r="H49" s="22">
        <v>1</v>
      </c>
      <c r="I49" s="22">
        <v>0</v>
      </c>
    </row>
    <row r="50" spans="1:9" ht="14.4">
      <c r="A50" s="22" t="s">
        <v>41</v>
      </c>
      <c r="B50" s="23">
        <v>1</v>
      </c>
      <c r="C50" s="23">
        <v>0</v>
      </c>
      <c r="D50" s="23">
        <v>0</v>
      </c>
      <c r="E50" s="22">
        <v>134</v>
      </c>
      <c r="F50" s="22">
        <v>0</v>
      </c>
      <c r="G50" s="22">
        <v>134</v>
      </c>
      <c r="H50" s="22">
        <v>0</v>
      </c>
      <c r="I50" s="22">
        <v>0</v>
      </c>
    </row>
    <row r="51" spans="1:9" ht="14.4">
      <c r="A51" s="22" t="s">
        <v>3</v>
      </c>
      <c r="B51" s="23">
        <v>0.904761904761905</v>
      </c>
      <c r="C51" s="23">
        <v>0.0873015873015873</v>
      </c>
      <c r="D51" s="23">
        <v>0.00793650793650794</v>
      </c>
      <c r="E51" s="22">
        <v>252</v>
      </c>
      <c r="F51" s="22">
        <v>0</v>
      </c>
      <c r="G51" s="22">
        <v>228</v>
      </c>
      <c r="H51" s="22">
        <v>22</v>
      </c>
      <c r="I51" s="22">
        <v>2</v>
      </c>
    </row>
    <row r="52" spans="1:9" ht="14.4">
      <c r="A52" s="22" t="s">
        <v>1</v>
      </c>
      <c r="B52" s="23">
        <v>0.949367088607595</v>
      </c>
      <c r="C52" s="23">
        <v>0.0253164556962025</v>
      </c>
      <c r="D52" s="23">
        <v>0.0253164556962025</v>
      </c>
      <c r="E52" s="22">
        <v>79</v>
      </c>
      <c r="F52" s="22">
        <v>0</v>
      </c>
      <c r="G52" s="22">
        <v>75</v>
      </c>
      <c r="H52" s="22">
        <v>2</v>
      </c>
      <c r="I52" s="22">
        <v>2</v>
      </c>
    </row>
    <row r="53" spans="1:9" ht="14.4">
      <c r="A53" s="22" t="s">
        <v>5</v>
      </c>
      <c r="B53" s="23">
        <v>0.974358974358974</v>
      </c>
      <c r="C53" s="23">
        <v>0.0128205128205128</v>
      </c>
      <c r="D53" s="23">
        <v>0.0128205128205128</v>
      </c>
      <c r="E53" s="22">
        <v>78</v>
      </c>
      <c r="F53" s="22">
        <v>0</v>
      </c>
      <c r="G53" s="22">
        <v>76</v>
      </c>
      <c r="H53" s="22">
        <v>1</v>
      </c>
      <c r="I53" s="22">
        <v>1</v>
      </c>
    </row>
    <row r="54" spans="1:9" ht="14.4">
      <c r="A54" s="22" t="s">
        <v>43</v>
      </c>
      <c r="B54" s="23">
        <v>0.952978056426332</v>
      </c>
      <c r="C54" s="23">
        <v>0.0344827586206897</v>
      </c>
      <c r="D54" s="23">
        <v>0.0125391849529781</v>
      </c>
      <c r="E54" s="22">
        <v>319</v>
      </c>
      <c r="F54" s="22">
        <v>0</v>
      </c>
      <c r="G54" s="22">
        <v>304</v>
      </c>
      <c r="H54" s="22">
        <v>11</v>
      </c>
      <c r="I54" s="22">
        <v>4</v>
      </c>
    </row>
    <row r="55" spans="1:9" ht="14.4">
      <c r="A55" s="22" t="s">
        <v>44</v>
      </c>
      <c r="B55" s="23">
        <v>0.953216374269006</v>
      </c>
      <c r="C55" s="23">
        <v>0.0467836257309941</v>
      </c>
      <c r="D55" s="23">
        <v>0</v>
      </c>
      <c r="E55" s="22">
        <v>171</v>
      </c>
      <c r="F55" s="22">
        <v>0</v>
      </c>
      <c r="G55" s="22">
        <v>163</v>
      </c>
      <c r="H55" s="22">
        <v>8</v>
      </c>
      <c r="I55" s="22">
        <v>0</v>
      </c>
    </row>
    <row r="56" spans="1:9" ht="14.4">
      <c r="A56" s="22" t="s">
        <v>4</v>
      </c>
      <c r="B56" s="23">
        <v>0.9375</v>
      </c>
      <c r="C56" s="23">
        <v>0.0625</v>
      </c>
      <c r="D56" s="23">
        <v>0</v>
      </c>
      <c r="E56" s="22">
        <v>32</v>
      </c>
      <c r="F56" s="22">
        <v>0</v>
      </c>
      <c r="G56" s="22">
        <v>30</v>
      </c>
      <c r="H56" s="22">
        <v>2</v>
      </c>
      <c r="I56" s="22">
        <v>0</v>
      </c>
    </row>
    <row r="57" spans="1:9" ht="14.4">
      <c r="A57" s="22" t="s">
        <v>0</v>
      </c>
      <c r="B57" s="23">
        <v>1</v>
      </c>
      <c r="C57" s="23">
        <v>0</v>
      </c>
      <c r="D57" s="23">
        <v>0</v>
      </c>
      <c r="E57" s="22">
        <v>92</v>
      </c>
      <c r="F57" s="22">
        <v>0</v>
      </c>
      <c r="G57" s="22">
        <v>92</v>
      </c>
      <c r="H57" s="22">
        <v>0</v>
      </c>
      <c r="I57" s="22">
        <v>0</v>
      </c>
    </row>
    <row r="58" spans="1:9" ht="14.4">
      <c r="A58" s="22" t="s">
        <v>45</v>
      </c>
      <c r="B58" s="23">
        <v>0.948818897637795</v>
      </c>
      <c r="C58" s="23">
        <v>0.0196850393700787</v>
      </c>
      <c r="D58" s="23">
        <v>0.031496062992126</v>
      </c>
      <c r="E58" s="22">
        <v>254</v>
      </c>
      <c r="F58" s="22">
        <v>0</v>
      </c>
      <c r="G58" s="22">
        <v>241</v>
      </c>
      <c r="H58" s="22">
        <v>5</v>
      </c>
      <c r="I58" s="22">
        <v>8</v>
      </c>
    </row>
    <row r="59" spans="1:9" ht="14.4">
      <c r="A59" s="22" t="s">
        <v>2</v>
      </c>
      <c r="B59" s="23">
        <v>0.985401459854015</v>
      </c>
      <c r="C59" s="23">
        <v>0.0109489051094891</v>
      </c>
      <c r="D59" s="23">
        <v>0.00364963503649635</v>
      </c>
      <c r="E59" s="22">
        <v>274</v>
      </c>
      <c r="F59" s="22">
        <v>0</v>
      </c>
      <c r="G59" s="22">
        <v>270</v>
      </c>
      <c r="H59" s="22">
        <v>3</v>
      </c>
      <c r="I59" s="22">
        <v>1</v>
      </c>
    </row>
    <row r="60" spans="1:9" ht="15" thickBot="1">
      <c r="A60" s="22" t="s">
        <v>46</v>
      </c>
      <c r="B60" s="23">
        <v>0.0833333333333333</v>
      </c>
      <c r="C60" s="23">
        <v>0.916666666666667</v>
      </c>
      <c r="D60" s="23">
        <v>0</v>
      </c>
      <c r="E60" s="22">
        <v>12</v>
      </c>
      <c r="F60" s="22">
        <v>0</v>
      </c>
      <c r="G60" s="22">
        <v>1</v>
      </c>
      <c r="H60" s="22">
        <v>11</v>
      </c>
      <c r="I60" s="22">
        <v>0</v>
      </c>
    </row>
    <row r="61" spans="1:9" ht="15" thickBot="1">
      <c r="A61" s="9" t="s">
        <v>16</v>
      </c>
      <c r="B61" s="12">
        <f>G61/($E$61-$F$61)</f>
        <v>0.953436807095344</v>
      </c>
      <c r="C61" s="12">
        <f>H61/($E$61-$F$61)</f>
        <v>0.0365853658536585</v>
      </c>
      <c r="D61" s="12">
        <f>I61/($E$61-$F$61)</f>
        <v>0.00997782705099778</v>
      </c>
      <c r="E61" s="3">
        <f>SUM(E49:E60)</f>
        <v>1804</v>
      </c>
      <c r="F61" s="3">
        <f>SUM(F49:F60)</f>
        <v>0</v>
      </c>
      <c r="G61" s="3">
        <f>SUM(G49:G60)</f>
        <v>1720</v>
      </c>
      <c r="H61" s="3">
        <f>SUM(H49:H60)</f>
        <v>66</v>
      </c>
      <c r="I61" s="4">
        <f>SUM(I49:I60)</f>
        <v>18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45509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137</v>
      </c>
      <c r="C33" s="23">
        <v>0.0678889990089197</v>
      </c>
    </row>
    <row r="34" spans="1:3" ht="14.4">
      <c r="A34" s="29" t="s">
        <v>32</v>
      </c>
      <c r="B34" s="22">
        <v>55</v>
      </c>
      <c r="C34" s="23">
        <v>0.0272547076313181</v>
      </c>
    </row>
    <row r="35" spans="1:3" ht="14.4">
      <c r="A35" s="28" t="s">
        <v>24</v>
      </c>
      <c r="B35" s="22">
        <v>104</v>
      </c>
      <c r="C35" s="23">
        <v>0.0515361744301288</v>
      </c>
    </row>
    <row r="36" spans="1:3" ht="14.4">
      <c r="A36" s="28" t="s">
        <v>25</v>
      </c>
      <c r="B36" s="22">
        <v>169</v>
      </c>
      <c r="C36" s="23">
        <v>0.0837462834489594</v>
      </c>
    </row>
    <row r="37" spans="1:3" ht="14.4">
      <c r="A37" s="28" t="s">
        <v>26</v>
      </c>
      <c r="B37" s="22">
        <v>130</v>
      </c>
      <c r="C37" s="23">
        <v>0.0644202180376611</v>
      </c>
    </row>
    <row r="38" spans="1:3" ht="14.4">
      <c r="A38" s="28" t="s">
        <v>27</v>
      </c>
      <c r="B38" s="22">
        <v>156</v>
      </c>
      <c r="C38" s="23">
        <v>0.0773042616451933</v>
      </c>
    </row>
    <row r="39" spans="1:3" ht="14.4">
      <c r="A39" s="28" t="s">
        <v>28</v>
      </c>
      <c r="B39" s="22">
        <v>290</v>
      </c>
      <c r="C39" s="23">
        <v>0.143706640237859</v>
      </c>
    </row>
    <row r="40" spans="1:3" ht="14.4">
      <c r="A40" s="28" t="s">
        <v>29</v>
      </c>
      <c r="B40" s="22">
        <v>395</v>
      </c>
      <c r="C40" s="23">
        <v>0.195738354806739</v>
      </c>
    </row>
    <row r="41" spans="1:3" ht="14.4">
      <c r="A41" s="28" t="s">
        <v>30</v>
      </c>
      <c r="B41" s="22">
        <v>399</v>
      </c>
      <c r="C41" s="23">
        <v>0.197720515361744</v>
      </c>
    </row>
    <row r="42" spans="1:3" ht="14.4">
      <c r="A42" s="28" t="s">
        <v>40</v>
      </c>
      <c r="B42" s="22">
        <v>183</v>
      </c>
      <c r="C42" s="23">
        <v>0.0906838453914767</v>
      </c>
    </row>
    <row r="43" spans="1:3" ht="14.4">
      <c r="A43" s="28" t="s">
        <v>31</v>
      </c>
      <c r="B43" s="22">
        <v>0</v>
      </c>
      <c r="C43" s="23">
        <v>0</v>
      </c>
    </row>
    <row r="44" spans="1:3" ht="14.4">
      <c r="A44" s="1" t="s">
        <v>16</v>
      </c>
      <c r="B44" s="1">
        <v>2018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45509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781</v>
      </c>
      <c r="C24" s="23">
        <v>0.431253451131971</v>
      </c>
    </row>
    <row r="25" spans="1:3" ht="14.4">
      <c r="A25" s="27">
        <v>2</v>
      </c>
      <c r="B25" s="22">
        <v>108</v>
      </c>
      <c r="C25" s="23">
        <v>0.0596355604638321</v>
      </c>
    </row>
    <row r="26" spans="1:3" ht="14.4">
      <c r="A26" s="27">
        <v>3</v>
      </c>
      <c r="B26" s="22">
        <v>117</v>
      </c>
      <c r="C26" s="23">
        <v>0.0646051905024848</v>
      </c>
    </row>
    <row r="27" spans="1:3" ht="14.4">
      <c r="A27" s="27">
        <v>4</v>
      </c>
      <c r="B27" s="22">
        <v>8</v>
      </c>
      <c r="C27" s="23">
        <v>0.00441744892324683</v>
      </c>
    </row>
    <row r="28" spans="1:3" ht="14.4">
      <c r="A28" s="27">
        <v>5</v>
      </c>
      <c r="B28" s="22">
        <v>12</v>
      </c>
      <c r="C28" s="23">
        <v>0.00662617338487024</v>
      </c>
    </row>
    <row r="29" spans="1:3" ht="14.4">
      <c r="A29" s="27">
        <v>6</v>
      </c>
      <c r="B29" s="22">
        <v>73</v>
      </c>
      <c r="C29" s="23">
        <v>0.0403092214246273</v>
      </c>
    </row>
    <row r="30" spans="1:3" ht="14.4">
      <c r="A30" s="27">
        <v>7</v>
      </c>
      <c r="B30" s="22">
        <v>93</v>
      </c>
      <c r="C30" s="23">
        <v>0.0513528437327443</v>
      </c>
    </row>
    <row r="31" spans="1:3" ht="14.4">
      <c r="A31" s="27">
        <v>8</v>
      </c>
      <c r="B31" s="22">
        <v>145</v>
      </c>
      <c r="C31" s="23">
        <v>0.0800662617338487</v>
      </c>
    </row>
    <row r="32" spans="1:3" ht="14.4">
      <c r="A32" s="27">
        <v>9</v>
      </c>
      <c r="B32" s="22">
        <v>0</v>
      </c>
      <c r="C32" s="23">
        <v>0</v>
      </c>
    </row>
    <row r="33" spans="1:3" ht="14.4">
      <c r="A33" s="27">
        <v>10</v>
      </c>
      <c r="B33" s="22">
        <v>3</v>
      </c>
      <c r="C33" s="23">
        <v>0.00165654334621756</v>
      </c>
    </row>
    <row r="34" spans="1:3" ht="14.4">
      <c r="A34" s="27">
        <v>11</v>
      </c>
      <c r="B34" s="22">
        <v>17</v>
      </c>
      <c r="C34" s="23">
        <v>0.0093870789618995</v>
      </c>
    </row>
    <row r="35" spans="1:3" ht="14.4">
      <c r="A35" s="27">
        <v>12</v>
      </c>
      <c r="B35" s="22">
        <v>0</v>
      </c>
      <c r="C35" s="23">
        <v>0</v>
      </c>
    </row>
    <row r="36" spans="1:3" ht="14.4">
      <c r="A36" s="27">
        <v>13</v>
      </c>
      <c r="B36" s="22">
        <v>2</v>
      </c>
      <c r="C36" s="23">
        <v>0.00110436223081171</v>
      </c>
    </row>
    <row r="37" spans="1:3" ht="14.4">
      <c r="A37" s="27">
        <v>14</v>
      </c>
      <c r="B37" s="22">
        <v>1</v>
      </c>
      <c r="C37" s="23">
        <v>0.000552181115405853</v>
      </c>
    </row>
    <row r="38" spans="1:3" ht="14.4">
      <c r="A38" s="27">
        <v>15</v>
      </c>
      <c r="B38" s="22">
        <v>0</v>
      </c>
      <c r="C38" s="23">
        <v>0</v>
      </c>
    </row>
    <row r="39" spans="1:3" ht="14.4">
      <c r="A39" s="27">
        <v>16</v>
      </c>
      <c r="B39" s="22">
        <v>0</v>
      </c>
      <c r="C39" s="23">
        <v>0</v>
      </c>
    </row>
    <row r="40" spans="1:3" ht="14.4">
      <c r="A40" s="27">
        <v>17</v>
      </c>
      <c r="B40" s="22">
        <v>4</v>
      </c>
      <c r="C40" s="23">
        <v>0.00220872446162341</v>
      </c>
    </row>
    <row r="41" spans="1:3" ht="14.4">
      <c r="A41" s="27">
        <v>18</v>
      </c>
      <c r="B41" s="22">
        <v>1</v>
      </c>
      <c r="C41" s="23">
        <v>0.000552181115405853</v>
      </c>
    </row>
    <row r="42" spans="1:3" ht="14.4">
      <c r="A42" s="27">
        <v>19</v>
      </c>
      <c r="B42" s="22">
        <v>0</v>
      </c>
      <c r="C42" s="23">
        <v>0</v>
      </c>
    </row>
    <row r="43" spans="1:3" ht="14.4">
      <c r="A43" s="27">
        <v>20</v>
      </c>
      <c r="B43" s="22">
        <v>15</v>
      </c>
      <c r="C43" s="23">
        <v>0.0082827167310878</v>
      </c>
    </row>
    <row r="44" spans="1:3" ht="14.4">
      <c r="A44" s="27">
        <v>21</v>
      </c>
      <c r="B44" s="22">
        <v>9</v>
      </c>
      <c r="C44" s="23">
        <v>0.00496963003865268</v>
      </c>
    </row>
    <row r="45" spans="1:3" ht="14.4">
      <c r="A45" s="27">
        <v>22</v>
      </c>
      <c r="B45" s="22">
        <v>4</v>
      </c>
      <c r="C45" s="23">
        <v>0.00220872446162341</v>
      </c>
    </row>
    <row r="46" spans="1:3" ht="14.4">
      <c r="A46" s="27">
        <v>23</v>
      </c>
      <c r="B46" s="22">
        <v>30</v>
      </c>
      <c r="C46" s="23">
        <v>0.0165654334621756</v>
      </c>
    </row>
    <row r="47" spans="1:3" ht="14.4">
      <c r="A47" s="27">
        <v>24</v>
      </c>
      <c r="B47" s="22">
        <v>1</v>
      </c>
      <c r="C47" s="23">
        <v>0.000552181115405853</v>
      </c>
    </row>
    <row r="48" spans="1:3" ht="14.4">
      <c r="A48" s="27">
        <v>25</v>
      </c>
      <c r="B48" s="22">
        <v>1</v>
      </c>
      <c r="C48" s="23">
        <v>0.000552181115405853</v>
      </c>
    </row>
    <row r="49" spans="1:3" ht="14.4">
      <c r="A49" s="27" t="s">
        <v>31</v>
      </c>
      <c r="B49" s="22">
        <v>386</v>
      </c>
      <c r="C49" s="23">
        <v>0.213141910546659</v>
      </c>
    </row>
    <row r="50" spans="1:3" ht="14.4">
      <c r="A50" s="1" t="s">
        <v>16</v>
      </c>
      <c r="B50" s="1">
        <f>SUM(B24:B49)</f>
        <v>1811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45480</v>
      </c>
      <c r="B34" s="22">
        <v>46</v>
      </c>
      <c r="C34" s="22">
        <v>866</v>
      </c>
      <c r="D34" s="30">
        <v>0.0504385964912281</v>
      </c>
    </row>
    <row r="35" spans="1:4" ht="14.4">
      <c r="A35" s="21">
        <v>45481</v>
      </c>
      <c r="B35" s="22">
        <v>172</v>
      </c>
      <c r="C35" s="22">
        <v>1162</v>
      </c>
      <c r="D35" s="30">
        <v>0.128935532233883</v>
      </c>
    </row>
    <row r="36" spans="1:4" ht="14.4">
      <c r="A36" s="21">
        <v>45482</v>
      </c>
      <c r="B36" s="22">
        <v>212</v>
      </c>
      <c r="C36" s="22">
        <v>1174</v>
      </c>
      <c r="D36" s="30">
        <v>0.152958152958153</v>
      </c>
    </row>
    <row r="37" spans="1:4" ht="14.4">
      <c r="A37" s="21">
        <v>45483</v>
      </c>
      <c r="B37" s="22">
        <v>151</v>
      </c>
      <c r="C37" s="22">
        <v>1232</v>
      </c>
      <c r="D37" s="30">
        <v>0.109182935647144</v>
      </c>
    </row>
    <row r="38" spans="1:4" ht="14.4">
      <c r="A38" s="21">
        <v>45484</v>
      </c>
      <c r="B38" s="22">
        <v>163</v>
      </c>
      <c r="C38" s="22">
        <v>1180</v>
      </c>
      <c r="D38" s="30">
        <v>0.121370067014147</v>
      </c>
    </row>
    <row r="39" spans="1:4" ht="14.4">
      <c r="A39" s="21">
        <v>45485</v>
      </c>
      <c r="B39" s="22">
        <v>148</v>
      </c>
      <c r="C39" s="22">
        <v>1223</v>
      </c>
      <c r="D39" s="30">
        <v>0.107950401167031</v>
      </c>
    </row>
    <row r="40" spans="1:4" ht="14.4">
      <c r="A40" s="21">
        <v>45486</v>
      </c>
      <c r="B40" s="22">
        <v>96</v>
      </c>
      <c r="C40" s="22">
        <v>853</v>
      </c>
      <c r="D40" s="30">
        <v>0.101159114857745</v>
      </c>
    </row>
    <row r="41" spans="1:4" ht="14.4">
      <c r="A41" s="21">
        <v>45487</v>
      </c>
      <c r="B41" s="22">
        <v>81</v>
      </c>
      <c r="C41" s="22">
        <v>945</v>
      </c>
      <c r="D41" s="30">
        <v>0.0789473684210526</v>
      </c>
    </row>
    <row r="42" spans="1:4" ht="14.4">
      <c r="A42" s="21">
        <v>45488</v>
      </c>
      <c r="B42" s="22">
        <v>212</v>
      </c>
      <c r="C42" s="22">
        <v>1218</v>
      </c>
      <c r="D42" s="30">
        <v>0.148251748251748</v>
      </c>
    </row>
    <row r="43" spans="1:4" ht="14.4">
      <c r="A43" s="21">
        <v>45489</v>
      </c>
      <c r="B43" s="22">
        <v>172</v>
      </c>
      <c r="C43" s="22">
        <v>1237</v>
      </c>
      <c r="D43" s="30">
        <v>0.122072391767211</v>
      </c>
    </row>
    <row r="44" spans="1:4" ht="14.4">
      <c r="A44" s="21">
        <v>45490</v>
      </c>
      <c r="B44" s="22">
        <v>183</v>
      </c>
      <c r="C44" s="22">
        <v>1245</v>
      </c>
      <c r="D44" s="30">
        <v>0.128151260504202</v>
      </c>
    </row>
    <row r="45" spans="1:4" ht="14.4">
      <c r="A45" s="21">
        <v>45491</v>
      </c>
      <c r="B45" s="22">
        <v>183</v>
      </c>
      <c r="C45" s="22">
        <v>1193</v>
      </c>
      <c r="D45" s="30">
        <v>0.132994186046512</v>
      </c>
    </row>
    <row r="46" spans="1:4" ht="14.4">
      <c r="A46" s="21">
        <v>45492</v>
      </c>
      <c r="B46" s="22">
        <v>165</v>
      </c>
      <c r="C46" s="22">
        <v>1142</v>
      </c>
      <c r="D46" s="30">
        <v>0.126243305279266</v>
      </c>
    </row>
    <row r="47" spans="1:4" ht="14.4">
      <c r="A47" s="21">
        <v>45493</v>
      </c>
      <c r="B47" s="22">
        <v>105</v>
      </c>
      <c r="C47" s="22">
        <v>952</v>
      </c>
      <c r="D47" s="30">
        <v>0.0993377483443709</v>
      </c>
    </row>
    <row r="48" spans="1:4" ht="14.4">
      <c r="A48" s="21">
        <v>45494</v>
      </c>
      <c r="B48" s="22">
        <v>71</v>
      </c>
      <c r="C48" s="22">
        <v>1026</v>
      </c>
      <c r="D48" s="30">
        <v>0.064721969006381</v>
      </c>
    </row>
    <row r="49" spans="1:4" ht="14.4">
      <c r="A49" s="21">
        <v>45495</v>
      </c>
      <c r="B49" s="22">
        <v>223</v>
      </c>
      <c r="C49" s="22">
        <v>1257</v>
      </c>
      <c r="D49" s="30">
        <v>0.150675675675676</v>
      </c>
    </row>
    <row r="50" spans="1:4" ht="14.4">
      <c r="A50" s="21">
        <v>45496</v>
      </c>
      <c r="B50" s="22">
        <v>240</v>
      </c>
      <c r="C50" s="22">
        <v>1201</v>
      </c>
      <c r="D50" s="30">
        <v>0.166551006245663</v>
      </c>
    </row>
    <row r="51" spans="1:4" ht="14.4">
      <c r="A51" s="21">
        <v>45497</v>
      </c>
      <c r="B51" s="22">
        <v>204</v>
      </c>
      <c r="C51" s="22">
        <v>1272</v>
      </c>
      <c r="D51" s="30">
        <v>0.138211382113821</v>
      </c>
    </row>
    <row r="52" spans="1:4" ht="14.4">
      <c r="A52" s="21">
        <v>45498</v>
      </c>
      <c r="B52" s="22">
        <v>192</v>
      </c>
      <c r="C52" s="22">
        <v>1261</v>
      </c>
      <c r="D52" s="30">
        <v>0.132140399174123</v>
      </c>
    </row>
    <row r="53" spans="1:4" ht="14.4">
      <c r="A53" s="21">
        <v>45499</v>
      </c>
      <c r="B53" s="22">
        <v>212</v>
      </c>
      <c r="C53" s="22">
        <v>1249</v>
      </c>
      <c r="D53" s="30">
        <v>0.145106091718001</v>
      </c>
    </row>
    <row r="54" spans="1:4" ht="14.4">
      <c r="A54" s="21">
        <v>45500</v>
      </c>
      <c r="B54" s="22">
        <v>104</v>
      </c>
      <c r="C54" s="22">
        <v>909</v>
      </c>
      <c r="D54" s="30">
        <v>0.102665350444225</v>
      </c>
    </row>
    <row r="55" spans="1:4" ht="14.4">
      <c r="A55" s="21">
        <v>45501</v>
      </c>
      <c r="B55" s="22">
        <v>80</v>
      </c>
      <c r="C55" s="22">
        <v>1025</v>
      </c>
      <c r="D55" s="30">
        <v>0.0723981900452489</v>
      </c>
    </row>
    <row r="56" spans="1:4" ht="14.4">
      <c r="A56" s="21">
        <v>45502</v>
      </c>
      <c r="B56" s="22">
        <v>201</v>
      </c>
      <c r="C56" s="22">
        <v>1338</v>
      </c>
      <c r="D56" s="30">
        <v>0.130604288499025</v>
      </c>
    </row>
    <row r="57" spans="1:4" ht="14.4">
      <c r="A57" s="21">
        <v>45503</v>
      </c>
      <c r="B57" s="22">
        <v>256</v>
      </c>
      <c r="C57" s="22">
        <v>1320</v>
      </c>
      <c r="D57" s="30">
        <v>0.16243654822335</v>
      </c>
    </row>
    <row r="58" spans="1:4" ht="14.4">
      <c r="A58" s="21">
        <v>45504</v>
      </c>
      <c r="B58" s="22">
        <v>232</v>
      </c>
      <c r="C58" s="22">
        <v>1405</v>
      </c>
      <c r="D58" s="30">
        <v>0.141722663408674</v>
      </c>
    </row>
    <row r="59" spans="1:4" ht="14.4">
      <c r="A59" s="21">
        <v>45505</v>
      </c>
      <c r="B59" s="22">
        <v>161</v>
      </c>
      <c r="C59" s="22">
        <v>1278</v>
      </c>
      <c r="D59" s="30">
        <v>0.111883252258513</v>
      </c>
    </row>
    <row r="60" spans="1:4" ht="14.4">
      <c r="A60" s="21">
        <v>45506</v>
      </c>
      <c r="B60" s="22">
        <v>213</v>
      </c>
      <c r="C60" s="22">
        <v>1266</v>
      </c>
      <c r="D60" s="30">
        <v>0.144016227180527</v>
      </c>
    </row>
    <row r="61" spans="1:4" ht="14.4">
      <c r="A61" s="21">
        <v>45507</v>
      </c>
      <c r="B61" s="22">
        <v>105</v>
      </c>
      <c r="C61" s="22">
        <v>1054</v>
      </c>
      <c r="D61" s="30">
        <v>0.090595340811044</v>
      </c>
    </row>
    <row r="62" spans="1:4" ht="14.4">
      <c r="A62" s="21">
        <v>45508</v>
      </c>
      <c r="B62" s="22">
        <v>83</v>
      </c>
      <c r="C62" s="22">
        <v>1041</v>
      </c>
      <c r="D62" s="30">
        <v>0.0738434163701068</v>
      </c>
    </row>
    <row r="63" spans="1:4" ht="14.4">
      <c r="A63" s="21">
        <v>45509</v>
      </c>
      <c r="B63" s="22">
        <v>165</v>
      </c>
      <c r="C63" s="22">
        <v>1260</v>
      </c>
      <c r="D63" s="30">
        <v>0.115789473684211</v>
      </c>
    </row>
    <row r="64" spans="1:4" ht="14.4">
      <c r="A64" s="22" t="s">
        <v>16</v>
      </c>
      <c r="B64" s="22">
        <v>4831</v>
      </c>
      <c r="C64" s="22">
        <v>34784</v>
      </c>
      <c r="D64" s="30">
        <v>0.121948756784046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