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<sst xmlns="http://schemas.openxmlformats.org/spreadsheetml/2006/main" count="83" uniqueCount="61">
  <si>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</si>
  <si>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</si>
  <si>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</si>
  <si>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</si>
  <si>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</si>
  <si>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</si>
  <si>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</si>
  <si>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</si>
  <si>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</si>
  <si>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</si>
  <si>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</si>
  <si>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</si>
  <si>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</si>
  <si>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</si>
  <si>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</si>
  <si>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</si>
  <si>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</si>
  <si>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</si>
  <si>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</si>
  <si>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</si>
  <si>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</si>
  <si>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</si>
  <si>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</si>
  <si>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</si>
  <si>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</si>
  <si>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</si>
  <si>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</si>
  <si>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</si>
  <si>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</si>
  <si>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</si>
  <si>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</si>
  <si>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</si>
  <si>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</si>
  <si>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</si>
  <si>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</si>
  <si>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</si>
  <si>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</si>
  <si>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</si>
  <si>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</si>
  <si>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</si>
  <si>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</si>
  <si>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</si>
  <si>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</si>
  <si>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</si>
  <si>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</si>
  <si>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</si>
  <si>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</si>
  <si>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</si>
  <si>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</si>
  <si>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</si>
  <si>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</si>
  <si>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2263</t>
  </si>
  <si>
    <t>Cumulatif: 22 150 373 prélèvements et 21 765 126 analyses</t>
  </si>
  <si>
    <t>Temps réponse &gt; 24h et &lt; 48h (4,3%)</t>
  </si>
  <si>
    <t>Temps réponse &gt; 48h (0,3%)</t>
  </si>
  <si>
    <t>Backlog*:4,6% (101 analyses)</t>
  </si>
  <si>
    <t>Pourcentage d’analyses réalisées en 24 heures ou moins (tout le Québec) : 95%</t>
  </si>
  <si>
    <t>(2184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</si>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</sst>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28851910"/>
        <c:axId val="20817020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28851910"/>
        <c:axId val="20817020"/>
      </c:lineChart>
      <c:catAx>
        <c:axId val="28851910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20817020"/>
        <c:crosses val="autoZero"/>
        <c:auto val="1"/>
        <c:lblOffset val="100"/>
        <c:noMultiLvlLbl val="0"/>
      </c:catAx>
      <c:valAx>
        <c:axId val="20817020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2885191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3878411"/>
        <c:axId val="33359747"/>
      </c:barChart>
      <c:catAx>
        <c:axId val="387841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3359747"/>
        <c:crosses val="autoZero"/>
        <c:auto val="1"/>
        <c:lblOffset val="100"/>
        <c:noMultiLvlLbl val="0"/>
      </c:catAx>
      <c:valAx>
        <c:axId val="33359747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878411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61669107"/>
        <c:axId val="55231596"/>
      </c:barChart>
      <c:catAx>
        <c:axId val="61669107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5231596"/>
        <c:crosses val="autoZero"/>
        <c:auto val="1"/>
        <c:lblOffset val="100"/>
        <c:noMultiLvlLbl val="0"/>
      </c:catAx>
      <c:valAx>
        <c:axId val="55231596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1669107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36448765"/>
        <c:axId val="353206"/>
      </c:barChart>
      <c:catAx>
        <c:axId val="3644876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53206"/>
        <c:crosses val="autoZero"/>
        <c:auto val="1"/>
        <c:lblOffset val="100"/>
        <c:noMultiLvlLbl val="0"/>
      </c:catAx>
      <c:valAx>
        <c:axId val="353206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6448765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58279848"/>
        <c:axId val="20024803"/>
      </c:barChart>
      <c:catAx>
        <c:axId val="58279848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20024803"/>
        <c:crosses val="autoZero"/>
        <c:auto val="1"/>
        <c:lblOffset val="100"/>
        <c:noMultiLvlLbl val="0"/>
      </c:catAx>
      <c:valAx>
        <c:axId val="2002480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58279848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45303</v>
      </c>
      <c r="B34" s="24">
        <v>3499</v>
      </c>
      <c r="C34" s="24">
        <v>3381</v>
      </c>
      <c r="D34" s="24">
        <v>45931</v>
      </c>
    </row>
    <row r="35" spans="1:4" ht="14.4">
      <c r="A35" s="21">
        <v>45304</v>
      </c>
      <c r="B35" s="24">
        <v>2504</v>
      </c>
      <c r="C35" s="24">
        <v>2488</v>
      </c>
      <c r="D35" s="24">
        <v>45931</v>
      </c>
    </row>
    <row r="36" spans="1:4" ht="14.4">
      <c r="A36" s="21">
        <v>45305</v>
      </c>
      <c r="B36" s="24">
        <v>2496</v>
      </c>
      <c r="C36" s="24">
        <v>2456</v>
      </c>
      <c r="D36" s="24">
        <v>45931</v>
      </c>
    </row>
    <row r="37" spans="1:4" ht="14.4">
      <c r="A37" s="21">
        <v>45306</v>
      </c>
      <c r="B37" s="24">
        <v>3500</v>
      </c>
      <c r="C37" s="24">
        <v>3206</v>
      </c>
      <c r="D37" s="24">
        <v>45931</v>
      </c>
    </row>
    <row r="38" spans="1:4" ht="14.4">
      <c r="A38" s="21">
        <v>45307</v>
      </c>
      <c r="B38" s="24">
        <v>3326</v>
      </c>
      <c r="C38" s="24">
        <v>3254</v>
      </c>
      <c r="D38" s="24">
        <v>45931</v>
      </c>
    </row>
    <row r="39" spans="1:4" ht="14.4">
      <c r="A39" s="21">
        <v>45308</v>
      </c>
      <c r="B39" s="24">
        <v>2957</v>
      </c>
      <c r="C39" s="24">
        <v>2768</v>
      </c>
      <c r="D39" s="24">
        <v>45931</v>
      </c>
    </row>
    <row r="40" spans="1:4" ht="14.4">
      <c r="A40" s="21">
        <v>45309</v>
      </c>
      <c r="B40" s="24">
        <v>3239</v>
      </c>
      <c r="C40" s="24">
        <v>3151</v>
      </c>
      <c r="D40" s="24">
        <v>45931</v>
      </c>
    </row>
    <row r="41" spans="1:8" ht="14.4">
      <c r="A41" s="21">
        <v>45310</v>
      </c>
      <c r="B41" s="24">
        <v>2873</v>
      </c>
      <c r="C41" s="24">
        <v>2769</v>
      </c>
      <c r="D41" s="24">
        <v>45931</v>
      </c>
      <c r="E41" s="5"/>
      <c r="F41" s="5"/>
      <c r="G41" s="5"/>
      <c r="H41" s="5"/>
    </row>
    <row r="42" spans="1:8" ht="14.4">
      <c r="A42" s="21">
        <v>45311</v>
      </c>
      <c r="B42" s="24">
        <v>2263</v>
      </c>
      <c r="C42" s="24">
        <v>2259</v>
      </c>
      <c r="D42" s="24">
        <v>45931</v>
      </c>
      <c r="E42" s="5"/>
      <c r="F42" s="5"/>
      <c r="G42" s="5"/>
      <c r="H42" s="5"/>
    </row>
    <row r="43" spans="1:13" ht="14.4">
      <c r="A43" s="21">
        <v>45312</v>
      </c>
      <c r="B43" s="24">
        <v>2208</v>
      </c>
      <c r="C43" s="24">
        <v>2044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45313</v>
      </c>
      <c r="B44" s="24">
        <v>3200</v>
      </c>
      <c r="C44" s="24">
        <v>2932</v>
      </c>
      <c r="D44" s="24">
        <v>45931</v>
      </c>
      <c r="E44" s="5"/>
      <c r="F44" s="5"/>
      <c r="G44" s="5"/>
      <c r="H44" s="5"/>
    </row>
    <row r="45" spans="1:8" ht="14.4">
      <c r="A45" s="21">
        <v>45314</v>
      </c>
      <c r="B45" s="24">
        <v>3196</v>
      </c>
      <c r="C45" s="24">
        <v>3035</v>
      </c>
      <c r="D45" s="24">
        <v>45931</v>
      </c>
      <c r="E45" s="5"/>
      <c r="F45" s="5"/>
      <c r="G45" s="5"/>
      <c r="H45" s="5"/>
    </row>
    <row r="46" spans="1:8" ht="14.4">
      <c r="A46" s="21">
        <v>45315</v>
      </c>
      <c r="B46" s="24">
        <v>2980</v>
      </c>
      <c r="C46" s="24">
        <v>2943</v>
      </c>
      <c r="D46" s="24">
        <v>45931</v>
      </c>
      <c r="E46" s="5"/>
      <c r="F46" s="5"/>
      <c r="G46" s="5"/>
      <c r="H46" s="5"/>
    </row>
    <row r="47" spans="1:8" ht="14.4">
      <c r="A47" s="21">
        <v>45316</v>
      </c>
      <c r="B47" s="24">
        <v>2851</v>
      </c>
      <c r="C47" s="24">
        <v>2735</v>
      </c>
      <c r="D47" s="24">
        <v>45931</v>
      </c>
      <c r="E47" s="5"/>
      <c r="F47" s="5"/>
      <c r="G47" s="5"/>
      <c r="H47" s="5"/>
    </row>
    <row r="48" spans="1:8" ht="14.4">
      <c r="A48" s="21">
        <v>45317</v>
      </c>
      <c r="B48" s="24">
        <v>2814</v>
      </c>
      <c r="C48" s="24">
        <v>2649</v>
      </c>
      <c r="D48" s="24">
        <v>45931</v>
      </c>
      <c r="E48" s="5"/>
      <c r="F48" s="5"/>
      <c r="G48" s="5"/>
      <c r="H48" s="5"/>
    </row>
    <row r="49" spans="1:8" ht="14.4">
      <c r="A49" s="21">
        <v>45318</v>
      </c>
      <c r="B49" s="24">
        <v>2285</v>
      </c>
      <c r="C49" s="24">
        <v>2248</v>
      </c>
      <c r="D49" s="24">
        <v>45931</v>
      </c>
      <c r="E49" s="5"/>
      <c r="F49" s="5"/>
      <c r="G49" s="5"/>
      <c r="H49" s="5"/>
    </row>
    <row r="50" spans="1:8" ht="14.4">
      <c r="A50" s="21">
        <v>45319</v>
      </c>
      <c r="B50" s="24">
        <v>2218</v>
      </c>
      <c r="C50" s="24">
        <v>2120</v>
      </c>
      <c r="D50" s="24">
        <v>45931</v>
      </c>
      <c r="E50" s="5"/>
      <c r="F50" s="5"/>
      <c r="G50" s="5"/>
      <c r="H50" s="5"/>
    </row>
    <row r="51" spans="1:8" ht="14.4">
      <c r="A51" s="21">
        <v>45320</v>
      </c>
      <c r="B51" s="24">
        <v>3291</v>
      </c>
      <c r="C51" s="24">
        <v>3125</v>
      </c>
      <c r="D51" s="24">
        <v>45931</v>
      </c>
      <c r="E51" s="5"/>
      <c r="F51" s="5"/>
      <c r="G51" s="5"/>
      <c r="H51" s="5"/>
    </row>
    <row r="52" spans="1:4" ht="14.4">
      <c r="A52" s="21">
        <v>45321</v>
      </c>
      <c r="B52" s="24">
        <v>3081</v>
      </c>
      <c r="C52" s="24">
        <v>2953</v>
      </c>
      <c r="D52" s="24">
        <v>45931</v>
      </c>
    </row>
    <row r="53" spans="1:4" ht="14.4">
      <c r="A53" s="21">
        <v>45322</v>
      </c>
      <c r="B53" s="24">
        <v>3008</v>
      </c>
      <c r="C53" s="24">
        <v>2831</v>
      </c>
      <c r="D53" s="24">
        <v>45931</v>
      </c>
    </row>
    <row r="54" spans="1:4" ht="14.4">
      <c r="A54" s="21">
        <v>45323</v>
      </c>
      <c r="B54" s="24">
        <v>2696</v>
      </c>
      <c r="C54" s="24">
        <v>2612</v>
      </c>
      <c r="D54" s="24">
        <v>45931</v>
      </c>
    </row>
    <row r="55" spans="1:4" ht="14.4">
      <c r="A55" s="21">
        <v>45324</v>
      </c>
      <c r="B55" s="24">
        <v>2750</v>
      </c>
      <c r="C55" s="24">
        <v>2640</v>
      </c>
      <c r="D55" s="24">
        <v>45931</v>
      </c>
    </row>
    <row r="56" spans="1:4" ht="14.4">
      <c r="A56" s="21">
        <v>45325</v>
      </c>
      <c r="B56" s="24">
        <v>2219</v>
      </c>
      <c r="C56" s="24">
        <v>2141</v>
      </c>
      <c r="D56" s="24">
        <v>45931</v>
      </c>
    </row>
    <row r="57" spans="1:4" ht="14.4">
      <c r="A57" s="21">
        <v>45326</v>
      </c>
      <c r="B57" s="24">
        <v>2173</v>
      </c>
      <c r="C57" s="24">
        <v>2074</v>
      </c>
      <c r="D57" s="24">
        <v>45931</v>
      </c>
    </row>
    <row r="58" spans="1:4" ht="14.4">
      <c r="A58" s="21">
        <v>45327</v>
      </c>
      <c r="B58" s="24">
        <v>3108</v>
      </c>
      <c r="C58" s="24">
        <v>2910</v>
      </c>
      <c r="D58" s="24">
        <v>45931</v>
      </c>
    </row>
    <row r="59" spans="1:4" ht="14.4">
      <c r="A59" s="21">
        <v>45328</v>
      </c>
      <c r="B59" s="24">
        <v>3093</v>
      </c>
      <c r="C59" s="24">
        <v>2920</v>
      </c>
      <c r="D59" s="24">
        <v>45931</v>
      </c>
    </row>
    <row r="60" spans="1:4" ht="14.4">
      <c r="A60" s="21">
        <v>45329</v>
      </c>
      <c r="B60" s="24">
        <v>2775</v>
      </c>
      <c r="C60" s="24">
        <v>2651</v>
      </c>
      <c r="D60" s="24">
        <v>45931</v>
      </c>
    </row>
    <row r="61" spans="1:4" ht="14.4">
      <c r="A61" s="21">
        <v>45330</v>
      </c>
      <c r="B61" s="24">
        <v>2877</v>
      </c>
      <c r="C61" s="24">
        <v>2656</v>
      </c>
      <c r="D61" s="24">
        <v>45931</v>
      </c>
    </row>
    <row r="62" spans="1:4" ht="14.4">
      <c r="A62" s="21">
        <v>45331</v>
      </c>
      <c r="B62" s="24">
        <v>2705</v>
      </c>
      <c r="C62" s="24">
        <v>2634</v>
      </c>
      <c r="D62" s="24">
        <v>45931</v>
      </c>
    </row>
    <row r="63" spans="1:4" ht="14.4">
      <c r="A63" s="21">
        <v>45332</v>
      </c>
      <c r="B63" s="24">
        <v>2263</v>
      </c>
      <c r="C63" s="24">
        <v>2184</v>
      </c>
      <c r="D63" s="24">
        <v>45931</v>
      </c>
    </row>
    <row r="64" spans="1:4" ht="14.4">
      <c r="A64" s="22" t="s">
        <v>16</v>
      </c>
      <c r="B64" s="25">
        <v>22150373</v>
      </c>
      <c r="C64" s="25">
        <v>21765126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45332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184</v>
      </c>
      <c r="C45" s="26">
        <v>1200</v>
      </c>
      <c r="D45" s="24">
        <v>1016</v>
      </c>
      <c r="E45" s="25">
        <v>0</v>
      </c>
      <c r="F45" s="22">
        <v>1</v>
      </c>
      <c r="G45" s="11">
        <f t="shared" si="0" ref="G45:G60">F45*-1</f>
        <v>-1</v>
      </c>
      <c r="K45">
        <v>184</v>
      </c>
    </row>
    <row r="46" spans="1:11" ht="14.4">
      <c r="A46" s="22" t="s">
        <v>41</v>
      </c>
      <c r="B46" s="22">
        <v>89</v>
      </c>
      <c r="C46" s="25">
        <v>1000</v>
      </c>
      <c r="D46" s="24">
        <v>911</v>
      </c>
      <c r="E46" s="25">
        <v>0</v>
      </c>
      <c r="F46" s="22">
        <v>0</v>
      </c>
      <c r="G46" s="11">
        <f t="shared" si="0"/>
        <v>0</v>
      </c>
      <c r="K46">
        <v>89</v>
      </c>
    </row>
    <row r="47" spans="1:11" ht="14.4">
      <c r="A47" s="22" t="s">
        <v>3</v>
      </c>
      <c r="B47" s="22">
        <v>261</v>
      </c>
      <c r="C47" s="25">
        <v>3000</v>
      </c>
      <c r="D47" s="24">
        <v>2739</v>
      </c>
      <c r="E47" s="25">
        <v>0</v>
      </c>
      <c r="F47" s="22">
        <v>47</v>
      </c>
      <c r="G47" s="11">
        <f t="shared" si="0"/>
        <v>-47</v>
      </c>
      <c r="K47">
        <v>261</v>
      </c>
    </row>
    <row r="48" spans="1:11" ht="14.4">
      <c r="A48" s="22" t="s">
        <v>1</v>
      </c>
      <c r="B48" s="22">
        <v>123</v>
      </c>
      <c r="C48" s="25">
        <v>3500</v>
      </c>
      <c r="D48" s="24">
        <v>3377</v>
      </c>
      <c r="E48" s="25">
        <v>0</v>
      </c>
      <c r="F48" s="22">
        <v>3</v>
      </c>
      <c r="G48" s="11">
        <f t="shared" si="0"/>
        <v>-3</v>
      </c>
      <c r="K48">
        <v>123</v>
      </c>
    </row>
    <row r="49" spans="1:11" ht="14.4">
      <c r="A49" s="22" t="s">
        <v>5</v>
      </c>
      <c r="B49" s="22">
        <v>109</v>
      </c>
      <c r="C49" s="25">
        <v>1724</v>
      </c>
      <c r="D49" s="24">
        <v>1615</v>
      </c>
      <c r="E49" s="25">
        <v>0</v>
      </c>
      <c r="F49" s="22">
        <v>1</v>
      </c>
      <c r="G49" s="11">
        <f t="shared" si="0"/>
        <v>-1</v>
      </c>
      <c r="K49">
        <v>109</v>
      </c>
    </row>
    <row r="50" spans="1:11" ht="14.4">
      <c r="A50" s="22" t="s">
        <v>43</v>
      </c>
      <c r="B50" s="22">
        <v>283</v>
      </c>
      <c r="C50" s="25">
        <v>6500</v>
      </c>
      <c r="D50" s="24">
        <v>6217</v>
      </c>
      <c r="E50" s="25">
        <v>0</v>
      </c>
      <c r="F50" s="22">
        <v>7</v>
      </c>
      <c r="G50" s="11">
        <f t="shared" si="0"/>
        <v>-7</v>
      </c>
      <c r="K50">
        <v>283</v>
      </c>
    </row>
    <row r="51" spans="1:11" ht="14.4">
      <c r="A51" s="22" t="s">
        <v>44</v>
      </c>
      <c r="B51" s="22">
        <v>286</v>
      </c>
      <c r="C51" s="25">
        <v>4000</v>
      </c>
      <c r="D51" s="24">
        <v>3714</v>
      </c>
      <c r="E51" s="25">
        <v>0</v>
      </c>
      <c r="F51" s="22">
        <v>16</v>
      </c>
      <c r="G51" s="11">
        <f t="shared" si="0"/>
        <v>-16</v>
      </c>
      <c r="K51">
        <v>286</v>
      </c>
    </row>
    <row r="52" spans="1:11" ht="14.4">
      <c r="A52" s="22" t="s">
        <v>4</v>
      </c>
      <c r="B52" s="22">
        <v>38</v>
      </c>
      <c r="C52" s="22">
        <v>800</v>
      </c>
      <c r="D52" s="24">
        <v>762</v>
      </c>
      <c r="E52" s="25">
        <v>0</v>
      </c>
      <c r="F52" s="22">
        <v>0</v>
      </c>
      <c r="G52" s="11">
        <f t="shared" si="0"/>
        <v>0</v>
      </c>
      <c r="K52">
        <v>38</v>
      </c>
    </row>
    <row r="53" spans="1:11" ht="14.4">
      <c r="A53" s="22" t="s">
        <v>0</v>
      </c>
      <c r="B53" s="22">
        <v>146</v>
      </c>
      <c r="C53" s="25">
        <v>1900</v>
      </c>
      <c r="D53" s="24">
        <v>1754</v>
      </c>
      <c r="E53" s="25">
        <v>0</v>
      </c>
      <c r="F53" s="22">
        <v>0</v>
      </c>
      <c r="G53" s="11">
        <f t="shared" si="0"/>
        <v>0</v>
      </c>
      <c r="K53">
        <v>146</v>
      </c>
    </row>
    <row r="54" spans="1:11" ht="14.4">
      <c r="A54" s="22" t="s">
        <v>45</v>
      </c>
      <c r="B54" s="22">
        <v>345</v>
      </c>
      <c r="C54" s="25">
        <v>5658</v>
      </c>
      <c r="D54" s="24">
        <v>5313</v>
      </c>
      <c r="E54" s="25">
        <v>0</v>
      </c>
      <c r="F54" s="22">
        <v>15</v>
      </c>
      <c r="G54" s="11">
        <f t="shared" si="0"/>
        <v>-15</v>
      </c>
      <c r="K54">
        <v>345</v>
      </c>
    </row>
    <row r="55" spans="1:11" ht="14.4">
      <c r="A55" s="22" t="s">
        <v>2</v>
      </c>
      <c r="B55" s="22">
        <v>281</v>
      </c>
      <c r="C55" s="25">
        <v>6560</v>
      </c>
      <c r="D55" s="24">
        <v>6279</v>
      </c>
      <c r="E55" s="25">
        <v>0</v>
      </c>
      <c r="F55" s="22">
        <v>1</v>
      </c>
      <c r="G55" s="11">
        <f t="shared" si="0"/>
        <v>-1</v>
      </c>
      <c r="K55">
        <v>281</v>
      </c>
    </row>
    <row r="56" spans="1:11" ht="14.4">
      <c r="A56" s="22" t="s">
        <v>46</v>
      </c>
      <c r="B56" s="22">
        <v>31</v>
      </c>
      <c r="C56" s="25">
        <v>500</v>
      </c>
      <c r="D56" s="24">
        <v>469</v>
      </c>
      <c r="E56" s="25">
        <v>0</v>
      </c>
      <c r="F56" s="22">
        <v>10</v>
      </c>
      <c r="G56" s="11">
        <f t="shared" si="0"/>
        <v>-10</v>
      </c>
      <c r="K56">
        <v>31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5</v>
      </c>
      <c r="C59" s="22">
        <v>306</v>
      </c>
      <c r="D59" s="24">
        <v>301</v>
      </c>
      <c r="E59" s="25">
        <v>0</v>
      </c>
      <c r="F59" s="22">
        <v>0</v>
      </c>
      <c r="G59" s="11">
        <f t="shared" si="0"/>
        <v>0</v>
      </c>
      <c r="K59">
        <v>5</v>
      </c>
    </row>
    <row r="60" spans="1:11" ht="14.4">
      <c r="A60" s="22" t="s">
        <v>48</v>
      </c>
      <c r="B60" s="22">
        <v>3</v>
      </c>
      <c r="C60" s="22">
        <v>21</v>
      </c>
      <c r="D60" s="24">
        <v>18</v>
      </c>
      <c r="E60" s="25">
        <v>0</v>
      </c>
      <c r="F60" s="22">
        <v>0</v>
      </c>
      <c r="G60" s="11">
        <f t="shared" si="0"/>
        <v>0</v>
      </c>
      <c r="K60">
        <v>3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1</v>
      </c>
    </row>
    <row r="35" spans="10:11" ht="14.4">
      <c r="J35" t="s">
        <v>55</v>
      </c>
      <c r="K35">
        <f t="shared" si="0"/>
        <v>0</v>
      </c>
    </row>
    <row r="36" ht="14.4">
      <c r="K36">
        <f t="shared" si="0"/>
        <v>47</v>
      </c>
    </row>
    <row r="37" spans="10:11" ht="14.4">
      <c r="J37" t="s">
        <v>50</v>
      </c>
      <c r="K37">
        <f t="shared" si="0"/>
        <v>3</v>
      </c>
    </row>
    <row r="38" spans="10:11" ht="14.4">
      <c r="J38" s="16">
        <v>45332</v>
      </c>
      <c r="K38">
        <f t="shared" si="0"/>
        <v>1</v>
      </c>
    </row>
    <row r="39" spans="10:11" ht="14.4">
      <c r="J39" t="s">
        <v>56</v>
      </c>
      <c r="K39">
        <f t="shared" si="0"/>
        <v>7</v>
      </c>
    </row>
    <row r="40" ht="14.4">
      <c r="K40">
        <f t="shared" si="0"/>
        <v>16</v>
      </c>
    </row>
    <row r="41" ht="14.4">
      <c r="K41">
        <f t="shared" si="0"/>
        <v>0</v>
      </c>
    </row>
    <row r="42" ht="14.4">
      <c r="K42">
        <f t="shared" si="0"/>
        <v>0</v>
      </c>
    </row>
    <row r="43" ht="14.4">
      <c r="K43">
        <f t="shared" si="0"/>
        <v>15</v>
      </c>
    </row>
    <row r="44" ht="14.4">
      <c r="K44">
        <f t="shared" si="0"/>
        <v>1</v>
      </c>
    </row>
    <row r="45" ht="14.4">
      <c r="K45">
        <f t="shared" si="0"/>
        <v>10</v>
      </c>
    </row>
    <row r="46" ht="14.4">
      <c r="K46">
        <f t="shared" si="0"/>
        <v>101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0.994565217391304</v>
      </c>
      <c r="C49" s="23">
        <v>0.00543478260869565</v>
      </c>
      <c r="D49" s="23">
        <v>0</v>
      </c>
      <c r="E49" s="22">
        <v>184</v>
      </c>
      <c r="F49" s="22">
        <v>0</v>
      </c>
      <c r="G49" s="22">
        <v>183</v>
      </c>
      <c r="H49" s="22">
        <v>1</v>
      </c>
      <c r="I49" s="22">
        <v>0</v>
      </c>
    </row>
    <row r="50" spans="1:9" ht="14.4">
      <c r="A50" s="22" t="s">
        <v>41</v>
      </c>
      <c r="B50" s="23">
        <v>1</v>
      </c>
      <c r="C50" s="23">
        <v>0</v>
      </c>
      <c r="D50" s="23">
        <v>0</v>
      </c>
      <c r="E50" s="22">
        <v>89</v>
      </c>
      <c r="F50" s="22">
        <v>0</v>
      </c>
      <c r="G50" s="22">
        <v>89</v>
      </c>
      <c r="H50" s="22">
        <v>0</v>
      </c>
      <c r="I50" s="22">
        <v>0</v>
      </c>
    </row>
    <row r="51" spans="1:9" ht="14.4">
      <c r="A51" s="22" t="s">
        <v>3</v>
      </c>
      <c r="B51" s="23">
        <v>0.81992337164751</v>
      </c>
      <c r="C51" s="23">
        <v>0.18007662835249</v>
      </c>
      <c r="D51" s="23">
        <v>0</v>
      </c>
      <c r="E51" s="22">
        <v>261</v>
      </c>
      <c r="F51" s="22">
        <v>0</v>
      </c>
      <c r="G51" s="22">
        <v>214</v>
      </c>
      <c r="H51" s="22">
        <v>47</v>
      </c>
      <c r="I51" s="22">
        <v>0</v>
      </c>
    </row>
    <row r="52" spans="1:9" ht="14.4">
      <c r="A52" s="22" t="s">
        <v>1</v>
      </c>
      <c r="B52" s="23">
        <v>0.975609756097561</v>
      </c>
      <c r="C52" s="23">
        <v>0.024390243902439</v>
      </c>
      <c r="D52" s="23">
        <v>0</v>
      </c>
      <c r="E52" s="22">
        <v>123</v>
      </c>
      <c r="F52" s="22">
        <v>0</v>
      </c>
      <c r="G52" s="22">
        <v>120</v>
      </c>
      <c r="H52" s="22">
        <v>3</v>
      </c>
      <c r="I52" s="22">
        <v>0</v>
      </c>
    </row>
    <row r="53" spans="1:9" ht="14.4">
      <c r="A53" s="22" t="s">
        <v>5</v>
      </c>
      <c r="B53" s="23">
        <v>0.990825688073395</v>
      </c>
      <c r="C53" s="23">
        <v>0.00917431192660551</v>
      </c>
      <c r="D53" s="23">
        <v>0</v>
      </c>
      <c r="E53" s="22">
        <v>109</v>
      </c>
      <c r="F53" s="22">
        <v>0</v>
      </c>
      <c r="G53" s="22">
        <v>108</v>
      </c>
      <c r="H53" s="22">
        <v>1</v>
      </c>
      <c r="I53" s="22">
        <v>0</v>
      </c>
    </row>
    <row r="54" spans="1:9" ht="14.4">
      <c r="A54" s="22" t="s">
        <v>43</v>
      </c>
      <c r="B54" s="23">
        <v>0.975265017667844</v>
      </c>
      <c r="C54" s="23">
        <v>0.0247349823321555</v>
      </c>
      <c r="D54" s="23">
        <v>0</v>
      </c>
      <c r="E54" s="22">
        <v>283</v>
      </c>
      <c r="F54" s="22">
        <v>0</v>
      </c>
      <c r="G54" s="22">
        <v>276</v>
      </c>
      <c r="H54" s="22">
        <v>7</v>
      </c>
      <c r="I54" s="22">
        <v>0</v>
      </c>
    </row>
    <row r="55" spans="1:9" ht="14.4">
      <c r="A55" s="22" t="s">
        <v>44</v>
      </c>
      <c r="B55" s="23">
        <v>0.944055944055944</v>
      </c>
      <c r="C55" s="23">
        <v>0.0559440559440559</v>
      </c>
      <c r="D55" s="23">
        <v>0</v>
      </c>
      <c r="E55" s="22">
        <v>286</v>
      </c>
      <c r="F55" s="22">
        <v>0</v>
      </c>
      <c r="G55" s="22">
        <v>270</v>
      </c>
      <c r="H55" s="22">
        <v>16</v>
      </c>
      <c r="I55" s="22">
        <v>0</v>
      </c>
    </row>
    <row r="56" spans="1:9" ht="14.4">
      <c r="A56" s="22" t="s">
        <v>4</v>
      </c>
      <c r="B56" s="23">
        <v>1</v>
      </c>
      <c r="C56" s="23">
        <v>0</v>
      </c>
      <c r="D56" s="23">
        <v>0</v>
      </c>
      <c r="E56" s="22">
        <v>38</v>
      </c>
      <c r="F56" s="22">
        <v>0</v>
      </c>
      <c r="G56" s="22">
        <v>38</v>
      </c>
      <c r="H56" s="22">
        <v>0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146</v>
      </c>
      <c r="F57" s="22">
        <v>0</v>
      </c>
      <c r="G57" s="22">
        <v>146</v>
      </c>
      <c r="H57" s="22">
        <v>0</v>
      </c>
      <c r="I57" s="22">
        <v>0</v>
      </c>
    </row>
    <row r="58" spans="1:9" ht="14.4">
      <c r="A58" s="22" t="s">
        <v>45</v>
      </c>
      <c r="B58" s="23">
        <v>0.956521739130435</v>
      </c>
      <c r="C58" s="23">
        <v>0.0231884057971015</v>
      </c>
      <c r="D58" s="23">
        <v>0.0202898550724638</v>
      </c>
      <c r="E58" s="22">
        <v>345</v>
      </c>
      <c r="F58" s="22">
        <v>0</v>
      </c>
      <c r="G58" s="22">
        <v>330</v>
      </c>
      <c r="H58" s="22">
        <v>8</v>
      </c>
      <c r="I58" s="22">
        <v>7</v>
      </c>
    </row>
    <row r="59" spans="1:9" ht="14.4">
      <c r="A59" s="22" t="s">
        <v>2</v>
      </c>
      <c r="B59" s="23">
        <v>0.99644128113879</v>
      </c>
      <c r="C59" s="23">
        <v>0.00355871886120996</v>
      </c>
      <c r="D59" s="23">
        <v>0</v>
      </c>
      <c r="E59" s="22">
        <v>281</v>
      </c>
      <c r="F59" s="22">
        <v>0</v>
      </c>
      <c r="G59" s="22">
        <v>280</v>
      </c>
      <c r="H59" s="22">
        <v>1</v>
      </c>
      <c r="I59" s="22">
        <v>0</v>
      </c>
    </row>
    <row r="60" spans="1:9" ht="15" thickBot="1">
      <c r="A60" s="22" t="s">
        <v>46</v>
      </c>
      <c r="B60" s="23">
        <v>0.67741935483871</v>
      </c>
      <c r="C60" s="23">
        <v>0.32258064516129</v>
      </c>
      <c r="D60" s="23">
        <v>0</v>
      </c>
      <c r="E60" s="22">
        <v>31</v>
      </c>
      <c r="F60" s="22">
        <v>0</v>
      </c>
      <c r="G60" s="22">
        <v>21</v>
      </c>
      <c r="H60" s="22">
        <v>10</v>
      </c>
      <c r="I60" s="22">
        <v>0</v>
      </c>
    </row>
    <row r="61" spans="1:9" ht="15" thickBot="1">
      <c r="A61" s="9" t="s">
        <v>16</v>
      </c>
      <c r="B61" s="12">
        <f>G61/($E$61-$F$61)</f>
        <v>0.953584558823529</v>
      </c>
      <c r="C61" s="12">
        <f>H61/($E$61-$F$61)</f>
        <v>0.0431985294117647</v>
      </c>
      <c r="D61" s="12">
        <f>I61/($E$61-$F$61)</f>
        <v>0.00321691176470588</v>
      </c>
      <c r="E61" s="3">
        <f>SUM(E49:E60)</f>
        <v>2176</v>
      </c>
      <c r="F61" s="3">
        <f>SUM(F49:F60)</f>
        <v>0</v>
      </c>
      <c r="G61" s="3">
        <f>SUM(G49:G60)</f>
        <v>2075</v>
      </c>
      <c r="H61" s="3">
        <f>SUM(H49:H60)</f>
        <v>94</v>
      </c>
      <c r="I61" s="4">
        <f>SUM(I49:I60)</f>
        <v>7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45332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244</v>
      </c>
      <c r="C33" s="23">
        <v>0.107821475916924</v>
      </c>
    </row>
    <row r="34" spans="1:3" ht="14.4">
      <c r="A34" s="29" t="s">
        <v>32</v>
      </c>
      <c r="B34" s="22">
        <v>61</v>
      </c>
      <c r="C34" s="23">
        <v>0.0269553689792311</v>
      </c>
    </row>
    <row r="35" spans="1:3" ht="14.4">
      <c r="A35" s="28" t="s">
        <v>24</v>
      </c>
      <c r="B35" s="22">
        <v>108</v>
      </c>
      <c r="C35" s="23">
        <v>0.0477242598320813</v>
      </c>
    </row>
    <row r="36" spans="1:3" ht="14.4">
      <c r="A36" s="28" t="s">
        <v>25</v>
      </c>
      <c r="B36" s="22">
        <v>148</v>
      </c>
      <c r="C36" s="23">
        <v>0.0653999116217411</v>
      </c>
    </row>
    <row r="37" spans="1:3" ht="14.4">
      <c r="A37" s="28" t="s">
        <v>26</v>
      </c>
      <c r="B37" s="22">
        <v>136</v>
      </c>
      <c r="C37" s="23">
        <v>0.0600972160848431</v>
      </c>
    </row>
    <row r="38" spans="1:3" ht="14.4">
      <c r="A38" s="28" t="s">
        <v>27</v>
      </c>
      <c r="B38" s="22">
        <v>186</v>
      </c>
      <c r="C38" s="23">
        <v>0.0821917808219178</v>
      </c>
    </row>
    <row r="39" spans="1:3" ht="14.4">
      <c r="A39" s="28" t="s">
        <v>28</v>
      </c>
      <c r="B39" s="22">
        <v>378</v>
      </c>
      <c r="C39" s="23">
        <v>0.167034909412285</v>
      </c>
    </row>
    <row r="40" spans="1:3" ht="14.4">
      <c r="A40" s="28" t="s">
        <v>29</v>
      </c>
      <c r="B40" s="22">
        <v>395</v>
      </c>
      <c r="C40" s="23">
        <v>0.17454706142289</v>
      </c>
    </row>
    <row r="41" spans="1:3" ht="14.4">
      <c r="A41" s="28" t="s">
        <v>30</v>
      </c>
      <c r="B41" s="22">
        <v>418</v>
      </c>
      <c r="C41" s="23">
        <v>0.184710561201944</v>
      </c>
    </row>
    <row r="42" spans="1:3" ht="14.4">
      <c r="A42" s="28" t="s">
        <v>40</v>
      </c>
      <c r="B42" s="22">
        <v>189</v>
      </c>
      <c r="C42" s="23">
        <v>0.0835174547061423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2263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45332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1051</v>
      </c>
      <c r="C24" s="23">
        <v>0.481227106227106</v>
      </c>
    </row>
    <row r="25" spans="1:3" ht="14.4">
      <c r="A25" s="27">
        <v>2</v>
      </c>
      <c r="B25" s="22">
        <v>118</v>
      </c>
      <c r="C25" s="23">
        <v>0.054029304029304</v>
      </c>
    </row>
    <row r="26" spans="1:3" ht="14.4">
      <c r="A26" s="27">
        <v>3</v>
      </c>
      <c r="B26" s="22">
        <v>49</v>
      </c>
      <c r="C26" s="23">
        <v>0.0224358974358974</v>
      </c>
    </row>
    <row r="27" spans="1:3" ht="14.4">
      <c r="A27" s="27">
        <v>4</v>
      </c>
      <c r="B27" s="22">
        <v>7</v>
      </c>
      <c r="C27" s="23">
        <v>0.00320512820512821</v>
      </c>
    </row>
    <row r="28" spans="1:3" ht="14.4">
      <c r="A28" s="27">
        <v>5</v>
      </c>
      <c r="B28" s="22">
        <v>11</v>
      </c>
      <c r="C28" s="23">
        <v>0.00503663003663004</v>
      </c>
    </row>
    <row r="29" spans="1:3" ht="14.4">
      <c r="A29" s="27">
        <v>6</v>
      </c>
      <c r="B29" s="22">
        <v>43</v>
      </c>
      <c r="C29" s="23">
        <v>0.0196886446886447</v>
      </c>
    </row>
    <row r="30" spans="1:3" ht="14.4">
      <c r="A30" s="27">
        <v>7</v>
      </c>
      <c r="B30" s="22">
        <v>85</v>
      </c>
      <c r="C30" s="23">
        <v>0.0389194139194139</v>
      </c>
    </row>
    <row r="31" spans="1:3" ht="14.4">
      <c r="A31" s="27">
        <v>8</v>
      </c>
      <c r="B31" s="22">
        <v>325</v>
      </c>
      <c r="C31" s="23">
        <v>0.148809523809524</v>
      </c>
    </row>
    <row r="32" spans="1:3" ht="14.4">
      <c r="A32" s="27">
        <v>9</v>
      </c>
      <c r="B32" s="22">
        <v>5</v>
      </c>
      <c r="C32" s="23">
        <v>0.00228937728937729</v>
      </c>
    </row>
    <row r="33" spans="1:3" ht="14.4">
      <c r="A33" s="27">
        <v>10</v>
      </c>
      <c r="B33" s="22">
        <v>4</v>
      </c>
      <c r="C33" s="23">
        <v>0.00183150183150183</v>
      </c>
    </row>
    <row r="34" spans="1:3" ht="14.4">
      <c r="A34" s="27">
        <v>11</v>
      </c>
      <c r="B34" s="22">
        <v>33</v>
      </c>
      <c r="C34" s="23">
        <v>0.0151098901098901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1</v>
      </c>
      <c r="C36" s="23">
        <v>0.000457875457875458</v>
      </c>
    </row>
    <row r="37" spans="1:3" ht="14.4">
      <c r="A37" s="27">
        <v>14</v>
      </c>
      <c r="B37" s="22">
        <v>6</v>
      </c>
      <c r="C37" s="23">
        <v>0.00274725274725275</v>
      </c>
    </row>
    <row r="38" spans="1:3" ht="14.4">
      <c r="A38" s="27">
        <v>15</v>
      </c>
      <c r="B38" s="22">
        <v>1</v>
      </c>
      <c r="C38" s="23">
        <v>0.000457875457875458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1</v>
      </c>
      <c r="C40" s="23">
        <v>0.000457875457875458</v>
      </c>
    </row>
    <row r="41" spans="1:3" ht="14.4">
      <c r="A41" s="27">
        <v>18</v>
      </c>
      <c r="B41" s="22">
        <v>1</v>
      </c>
      <c r="C41" s="23">
        <v>0.000457875457875458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9</v>
      </c>
      <c r="C43" s="23">
        <v>0.00412087912087912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11</v>
      </c>
      <c r="C45" s="23">
        <v>0.00503663003663004</v>
      </c>
    </row>
    <row r="46" spans="1:3" ht="14.4">
      <c r="A46" s="27">
        <v>23</v>
      </c>
      <c r="B46" s="22">
        <v>11</v>
      </c>
      <c r="C46" s="23">
        <v>0.00503663003663004</v>
      </c>
    </row>
    <row r="47" spans="1:3" ht="14.4">
      <c r="A47" s="27">
        <v>24</v>
      </c>
      <c r="B47" s="22">
        <v>1</v>
      </c>
      <c r="C47" s="23">
        <v>0.000457875457875458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411</v>
      </c>
      <c r="C49" s="23">
        <v>0.188186813186813</v>
      </c>
    </row>
    <row r="50" spans="1:3" ht="14.4">
      <c r="A50" s="1" t="s">
        <v>16</v>
      </c>
      <c r="B50" s="1">
        <f>SUM(B24:B49)</f>
        <v>2184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45303</v>
      </c>
      <c r="B34" s="22">
        <v>364</v>
      </c>
      <c r="C34" s="22">
        <v>2495</v>
      </c>
      <c r="D34" s="30">
        <v>0.127317243791536</v>
      </c>
    </row>
    <row r="35" spans="1:4" ht="14.4">
      <c r="A35" s="21">
        <v>45304</v>
      </c>
      <c r="B35" s="22">
        <v>174</v>
      </c>
      <c r="C35" s="22">
        <v>1911</v>
      </c>
      <c r="D35" s="30">
        <v>0.0834532374100719</v>
      </c>
    </row>
    <row r="36" spans="1:4" ht="14.4">
      <c r="A36" s="21">
        <v>45305</v>
      </c>
      <c r="B36" s="22">
        <v>162</v>
      </c>
      <c r="C36" s="22">
        <v>1943</v>
      </c>
      <c r="D36" s="30">
        <v>0.0769596199524941</v>
      </c>
    </row>
    <row r="37" spans="1:4" ht="14.4">
      <c r="A37" s="21">
        <v>45306</v>
      </c>
      <c r="B37" s="22">
        <v>443</v>
      </c>
      <c r="C37" s="22">
        <v>2365</v>
      </c>
      <c r="D37" s="30">
        <v>0.157763532763533</v>
      </c>
    </row>
    <row r="38" spans="1:4" ht="14.4">
      <c r="A38" s="21">
        <v>45307</v>
      </c>
      <c r="B38" s="22">
        <v>407</v>
      </c>
      <c r="C38" s="22">
        <v>2406</v>
      </c>
      <c r="D38" s="30">
        <v>0.144685389264131</v>
      </c>
    </row>
    <row r="39" spans="1:4" ht="14.4">
      <c r="A39" s="21">
        <v>45308</v>
      </c>
      <c r="B39" s="22">
        <v>275</v>
      </c>
      <c r="C39" s="22">
        <v>2047</v>
      </c>
      <c r="D39" s="30">
        <v>0.118432385874246</v>
      </c>
    </row>
    <row r="40" spans="1:4" ht="14.4">
      <c r="A40" s="21">
        <v>45309</v>
      </c>
      <c r="B40" s="22">
        <v>321</v>
      </c>
      <c r="C40" s="22">
        <v>2347</v>
      </c>
      <c r="D40" s="30">
        <v>0.120314842578711</v>
      </c>
    </row>
    <row r="41" spans="1:4" ht="14.4">
      <c r="A41" s="21">
        <v>45310</v>
      </c>
      <c r="B41" s="22">
        <v>255</v>
      </c>
      <c r="C41" s="22">
        <v>2059</v>
      </c>
      <c r="D41" s="30">
        <v>0.110198789974071</v>
      </c>
    </row>
    <row r="42" spans="1:4" ht="14.4">
      <c r="A42" s="21">
        <v>45311</v>
      </c>
      <c r="B42" s="22">
        <v>176</v>
      </c>
      <c r="C42" s="22">
        <v>1707</v>
      </c>
      <c r="D42" s="30">
        <v>0.0934678704195433</v>
      </c>
    </row>
    <row r="43" spans="1:4" ht="14.4">
      <c r="A43" s="21">
        <v>45312</v>
      </c>
      <c r="B43" s="22">
        <v>157</v>
      </c>
      <c r="C43" s="22">
        <v>1525</v>
      </c>
      <c r="D43" s="30">
        <v>0.0933412604042806</v>
      </c>
    </row>
    <row r="44" spans="1:4" ht="14.4">
      <c r="A44" s="21">
        <v>45313</v>
      </c>
      <c r="B44" s="22">
        <v>436</v>
      </c>
      <c r="C44" s="22">
        <v>2084</v>
      </c>
      <c r="D44" s="30">
        <v>0.173015873015873</v>
      </c>
    </row>
    <row r="45" spans="1:4" ht="14.4">
      <c r="A45" s="21">
        <v>45314</v>
      </c>
      <c r="B45" s="22">
        <v>381</v>
      </c>
      <c r="C45" s="22">
        <v>2233</v>
      </c>
      <c r="D45" s="30">
        <v>0.14575363427697</v>
      </c>
    </row>
    <row r="46" spans="1:4" ht="14.4">
      <c r="A46" s="21">
        <v>45315</v>
      </c>
      <c r="B46" s="22">
        <v>371</v>
      </c>
      <c r="C46" s="22">
        <v>2193</v>
      </c>
      <c r="D46" s="30">
        <v>0.144695787831513</v>
      </c>
    </row>
    <row r="47" spans="1:4" ht="14.4">
      <c r="A47" s="21">
        <v>45316</v>
      </c>
      <c r="B47" s="22">
        <v>286</v>
      </c>
      <c r="C47" s="22">
        <v>2125</v>
      </c>
      <c r="D47" s="30">
        <v>0.11862297801742</v>
      </c>
    </row>
    <row r="48" spans="1:4" ht="14.4">
      <c r="A48" s="21">
        <v>45317</v>
      </c>
      <c r="B48" s="22">
        <v>242</v>
      </c>
      <c r="C48" s="22">
        <v>2016</v>
      </c>
      <c r="D48" s="30">
        <v>0.107174490699734</v>
      </c>
    </row>
    <row r="49" spans="1:4" ht="14.4">
      <c r="A49" s="21">
        <v>45318</v>
      </c>
      <c r="B49" s="22">
        <v>216</v>
      </c>
      <c r="C49" s="22">
        <v>1710</v>
      </c>
      <c r="D49" s="30">
        <v>0.11214953271028</v>
      </c>
    </row>
    <row r="50" spans="1:4" ht="14.4">
      <c r="A50" s="21">
        <v>45319</v>
      </c>
      <c r="B50" s="22">
        <v>186</v>
      </c>
      <c r="C50" s="22">
        <v>1641</v>
      </c>
      <c r="D50" s="30">
        <v>0.101806239737274</v>
      </c>
    </row>
    <row r="51" spans="1:4" ht="14.4">
      <c r="A51" s="21">
        <v>45320</v>
      </c>
      <c r="B51" s="22">
        <v>485</v>
      </c>
      <c r="C51" s="22">
        <v>2214</v>
      </c>
      <c r="D51" s="30">
        <v>0.179696183771767</v>
      </c>
    </row>
    <row r="52" spans="1:4" ht="14.4">
      <c r="A52" s="21">
        <v>45321</v>
      </c>
      <c r="B52" s="22">
        <v>392</v>
      </c>
      <c r="C52" s="22">
        <v>2130</v>
      </c>
      <c r="D52" s="30">
        <v>0.15543219666931</v>
      </c>
    </row>
    <row r="53" spans="1:4" ht="14.4">
      <c r="A53" s="21">
        <v>45322</v>
      </c>
      <c r="B53" s="22">
        <v>375</v>
      </c>
      <c r="C53" s="22">
        <v>1964</v>
      </c>
      <c r="D53" s="30">
        <v>0.160324925181702</v>
      </c>
    </row>
    <row r="54" spans="1:4" ht="14.4">
      <c r="A54" s="21">
        <v>45323</v>
      </c>
      <c r="B54" s="22">
        <v>292</v>
      </c>
      <c r="C54" s="22">
        <v>1894</v>
      </c>
      <c r="D54" s="30">
        <v>0.133577310155535</v>
      </c>
    </row>
    <row r="55" spans="1:4" ht="14.4">
      <c r="A55" s="21">
        <v>45324</v>
      </c>
      <c r="B55" s="22">
        <v>264</v>
      </c>
      <c r="C55" s="22">
        <v>1929</v>
      </c>
      <c r="D55" s="30">
        <v>0.120383036935705</v>
      </c>
    </row>
    <row r="56" spans="1:4" ht="14.4">
      <c r="A56" s="21">
        <v>45325</v>
      </c>
      <c r="B56" s="22">
        <v>203</v>
      </c>
      <c r="C56" s="22">
        <v>1565</v>
      </c>
      <c r="D56" s="30">
        <v>0.114819004524887</v>
      </c>
    </row>
    <row r="57" spans="1:4" ht="14.4">
      <c r="A57" s="21">
        <v>45326</v>
      </c>
      <c r="B57" s="22">
        <v>166</v>
      </c>
      <c r="C57" s="22">
        <v>1521</v>
      </c>
      <c r="D57" s="30">
        <v>0.0983995257854179</v>
      </c>
    </row>
    <row r="58" spans="1:4" ht="14.4">
      <c r="A58" s="21">
        <v>45327</v>
      </c>
      <c r="B58" s="22">
        <v>358</v>
      </c>
      <c r="C58" s="22">
        <v>2097</v>
      </c>
      <c r="D58" s="30">
        <v>0.145824847250509</v>
      </c>
    </row>
    <row r="59" spans="1:4" ht="14.4">
      <c r="A59" s="21">
        <v>45328</v>
      </c>
      <c r="B59" s="22">
        <v>386</v>
      </c>
      <c r="C59" s="22">
        <v>2037</v>
      </c>
      <c r="D59" s="30">
        <v>0.159306644655386</v>
      </c>
    </row>
    <row r="60" spans="1:4" ht="14.4">
      <c r="A60" s="21">
        <v>45329</v>
      </c>
      <c r="B60" s="22">
        <v>279</v>
      </c>
      <c r="C60" s="22">
        <v>1939</v>
      </c>
      <c r="D60" s="30">
        <v>0.125788999098287</v>
      </c>
    </row>
    <row r="61" spans="1:4" ht="14.4">
      <c r="A61" s="21">
        <v>45330</v>
      </c>
      <c r="B61" s="22">
        <v>295</v>
      </c>
      <c r="C61" s="22">
        <v>1885</v>
      </c>
      <c r="D61" s="30">
        <v>0.135321100917431</v>
      </c>
    </row>
    <row r="62" spans="1:4" ht="14.4">
      <c r="A62" s="21">
        <v>45331</v>
      </c>
      <c r="B62" s="22">
        <v>230</v>
      </c>
      <c r="C62" s="22">
        <v>1924</v>
      </c>
      <c r="D62" s="30">
        <v>0.10677808727948</v>
      </c>
    </row>
    <row r="63" spans="1:4" ht="14.4">
      <c r="A63" s="21">
        <v>45332</v>
      </c>
      <c r="B63" s="22">
        <v>144</v>
      </c>
      <c r="C63" s="22">
        <v>1629</v>
      </c>
      <c r="D63" s="30">
        <v>0.0812182741116751</v>
      </c>
    </row>
    <row r="64" spans="1:4" ht="14.4">
      <c r="A64" s="22" t="s">
        <v>16</v>
      </c>
      <c r="B64" s="22">
        <v>8721</v>
      </c>
      <c r="C64" s="22">
        <v>59535</v>
      </c>
      <c r="D64" s="30">
        <v>0.127768987341772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