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F311D07D-7E8A-4688-8DA8-D6644017AB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K46" i="3" s="1"/>
  <c r="G61" i="3"/>
  <c r="F61" i="3"/>
  <c r="E61" i="3"/>
  <c r="D61" i="3"/>
  <c r="C61" i="3"/>
  <c r="B61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<sst xmlns="http://schemas.openxmlformats.org/spreadsheetml/2006/main" count="78" uniqueCount="58">
  <si>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</si>
  <si>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</si>
  <si>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</si>
  <si>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</si>
  <si>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</si>
  <si>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</si>
  <si>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</si>
  <si>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</si>
  <si>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</si>
  <si>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</si>
  <si>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</si>
  <si>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</si>
  <si>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</si>
  <si>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</si>
  <si>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</si>
  <si>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</si>
  <si>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</si>
  <si>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</si>
  <si>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</si>
  <si>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</si>
  <si>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</si>
  <si>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</si>
  <si>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</si>
  <si>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</si>
  <si>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</si>
  <si>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</si>
  <si>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</si>
  <si>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</si>
  <si>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</si>
  <si>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</si>
  <si>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</si>
  <si>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</si>
  <si>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</si>
  <si>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</si>
  <si>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</si>
  <si>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</si>
  <si>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</si>
  <si>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</si>
  <si>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</si>
  <si>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</si>
  <si>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</si>
  <si>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</si>
  <si>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</si>
  <si>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</si>
  <si>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</si>
  <si>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</si>
  <si>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</si>
  <si>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</si>
  <si>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</si>
  <si>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</si>
  <si>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</si>
  <si>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20885</t>
  </si>
  <si>
    <t>Cumulatif: 12 954 482 prélèvements et 12 818 196 analyses</t>
  </si>
  <si>
    <t>Temps réponse &gt; 24h et &lt; 48h (6,2%)</t>
  </si>
  <si>
    <t>Temps réponse &gt; 48h (0,1%)</t>
  </si>
  <si>
    <t>Backlog*:6,3% (1059 analyses)</t>
  </si>
  <si>
    <t>Pourcentage d’analyses réalisées en 24 heures ou moins (tout le Québec) : 94%</t>
  </si>
  <si>
    <t>(20717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</si>
</sst>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44471</c:v>
                </c:pt>
                <c:pt idx="1">
                  <c:v>44472</c:v>
                </c:pt>
                <c:pt idx="2">
                  <c:v>44473</c:v>
                </c:pt>
                <c:pt idx="3">
                  <c:v>44474</c:v>
                </c:pt>
                <c:pt idx="4">
                  <c:v>44475</c:v>
                </c:pt>
                <c:pt idx="5">
                  <c:v>44476</c:v>
                </c:pt>
                <c:pt idx="6">
                  <c:v>44477</c:v>
                </c:pt>
                <c:pt idx="7">
                  <c:v>44478</c:v>
                </c:pt>
                <c:pt idx="8">
                  <c:v>44479</c:v>
                </c:pt>
                <c:pt idx="9">
                  <c:v>44480</c:v>
                </c:pt>
                <c:pt idx="10">
                  <c:v>44481</c:v>
                </c:pt>
                <c:pt idx="11">
                  <c:v>44482</c:v>
                </c:pt>
                <c:pt idx="12">
                  <c:v>44483</c:v>
                </c:pt>
                <c:pt idx="13">
                  <c:v>44484</c:v>
                </c:pt>
                <c:pt idx="14">
                  <c:v>44485</c:v>
                </c:pt>
                <c:pt idx="15">
                  <c:v>44486</c:v>
                </c:pt>
                <c:pt idx="16">
                  <c:v>44487</c:v>
                </c:pt>
                <c:pt idx="17">
                  <c:v>44488</c:v>
                </c:pt>
                <c:pt idx="18">
                  <c:v>44489</c:v>
                </c:pt>
                <c:pt idx="19">
                  <c:v>44490</c:v>
                </c:pt>
                <c:pt idx="20">
                  <c:v>44491</c:v>
                </c:pt>
                <c:pt idx="21">
                  <c:v>44492</c:v>
                </c:pt>
                <c:pt idx="22">
                  <c:v>44493</c:v>
                </c:pt>
                <c:pt idx="23">
                  <c:v>44494</c:v>
                </c:pt>
                <c:pt idx="24">
                  <c:v>44495</c:v>
                </c:pt>
                <c:pt idx="25">
                  <c:v>44496</c:v>
                </c:pt>
                <c:pt idx="26">
                  <c:v>44497</c:v>
                </c:pt>
                <c:pt idx="27">
                  <c:v>44498</c:v>
                </c:pt>
                <c:pt idx="28">
                  <c:v>44499</c:v>
                </c:pt>
                <c:pt idx="29">
                  <c:v>44500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21138</c:v>
                </c:pt>
                <c:pt idx="1">
                  <c:v>20620</c:v>
                </c:pt>
                <c:pt idx="2">
                  <c:v>30716</c:v>
                </c:pt>
                <c:pt idx="3">
                  <c:v>32303</c:v>
                </c:pt>
                <c:pt idx="4">
                  <c:v>30843</c:v>
                </c:pt>
                <c:pt idx="5">
                  <c:v>30325</c:v>
                </c:pt>
                <c:pt idx="6">
                  <c:v>26317</c:v>
                </c:pt>
                <c:pt idx="7">
                  <c:v>20393</c:v>
                </c:pt>
                <c:pt idx="8">
                  <c:v>18953</c:v>
                </c:pt>
                <c:pt idx="9">
                  <c:v>25043</c:v>
                </c:pt>
                <c:pt idx="10">
                  <c:v>30961</c:v>
                </c:pt>
                <c:pt idx="11">
                  <c:v>34468</c:v>
                </c:pt>
                <c:pt idx="12">
                  <c:v>29229</c:v>
                </c:pt>
                <c:pt idx="13">
                  <c:v>26643</c:v>
                </c:pt>
                <c:pt idx="14">
                  <c:v>21091</c:v>
                </c:pt>
                <c:pt idx="15">
                  <c:v>21451</c:v>
                </c:pt>
                <c:pt idx="16">
                  <c:v>29320</c:v>
                </c:pt>
                <c:pt idx="17">
                  <c:v>30680</c:v>
                </c:pt>
                <c:pt idx="18">
                  <c:v>26935</c:v>
                </c:pt>
                <c:pt idx="19">
                  <c:v>27083</c:v>
                </c:pt>
                <c:pt idx="20">
                  <c:v>24877</c:v>
                </c:pt>
                <c:pt idx="21">
                  <c:v>20136</c:v>
                </c:pt>
                <c:pt idx="22">
                  <c:v>20347</c:v>
                </c:pt>
                <c:pt idx="23">
                  <c:v>30564</c:v>
                </c:pt>
                <c:pt idx="24">
                  <c:v>31602</c:v>
                </c:pt>
                <c:pt idx="25">
                  <c:v>28325</c:v>
                </c:pt>
                <c:pt idx="26">
                  <c:v>27694</c:v>
                </c:pt>
                <c:pt idx="27">
                  <c:v>23250</c:v>
                </c:pt>
                <c:pt idx="28">
                  <c:v>20232</c:v>
                </c:pt>
                <c:pt idx="29">
                  <c:v>20885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4C-4689-827F-C8C828DE7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23208"/>
        <c:axId val="20647860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44471</c:v>
                </c:pt>
                <c:pt idx="1">
                  <c:v>44472</c:v>
                </c:pt>
                <c:pt idx="2">
                  <c:v>44473</c:v>
                </c:pt>
                <c:pt idx="3">
                  <c:v>44474</c:v>
                </c:pt>
                <c:pt idx="4">
                  <c:v>44475</c:v>
                </c:pt>
                <c:pt idx="5">
                  <c:v>44476</c:v>
                </c:pt>
                <c:pt idx="6">
                  <c:v>44477</c:v>
                </c:pt>
                <c:pt idx="7">
                  <c:v>44478</c:v>
                </c:pt>
                <c:pt idx="8">
                  <c:v>44479</c:v>
                </c:pt>
                <c:pt idx="9">
                  <c:v>44480</c:v>
                </c:pt>
                <c:pt idx="10">
                  <c:v>44481</c:v>
                </c:pt>
                <c:pt idx="11">
                  <c:v>44482</c:v>
                </c:pt>
                <c:pt idx="12">
                  <c:v>44483</c:v>
                </c:pt>
                <c:pt idx="13">
                  <c:v>44484</c:v>
                </c:pt>
                <c:pt idx="14">
                  <c:v>44485</c:v>
                </c:pt>
                <c:pt idx="15">
                  <c:v>44486</c:v>
                </c:pt>
                <c:pt idx="16">
                  <c:v>44487</c:v>
                </c:pt>
                <c:pt idx="17">
                  <c:v>44488</c:v>
                </c:pt>
                <c:pt idx="18">
                  <c:v>44489</c:v>
                </c:pt>
                <c:pt idx="19">
                  <c:v>44490</c:v>
                </c:pt>
                <c:pt idx="20">
                  <c:v>44491</c:v>
                </c:pt>
                <c:pt idx="21">
                  <c:v>44492</c:v>
                </c:pt>
                <c:pt idx="22">
                  <c:v>44493</c:v>
                </c:pt>
                <c:pt idx="23">
                  <c:v>44494</c:v>
                </c:pt>
                <c:pt idx="24">
                  <c:v>44495</c:v>
                </c:pt>
                <c:pt idx="25">
                  <c:v>44496</c:v>
                </c:pt>
                <c:pt idx="26">
                  <c:v>44497</c:v>
                </c:pt>
                <c:pt idx="27">
                  <c:v>44498</c:v>
                </c:pt>
                <c:pt idx="28">
                  <c:v>44499</c:v>
                </c:pt>
                <c:pt idx="29">
                  <c:v>44500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21903</c:v>
                </c:pt>
                <c:pt idx="1">
                  <c:v>20731</c:v>
                </c:pt>
                <c:pt idx="2">
                  <c:v>26512</c:v>
                </c:pt>
                <c:pt idx="3">
                  <c:v>32030</c:v>
                </c:pt>
                <c:pt idx="4">
                  <c:v>31069</c:v>
                </c:pt>
                <c:pt idx="5">
                  <c:v>31908</c:v>
                </c:pt>
                <c:pt idx="6">
                  <c:v>27674</c:v>
                </c:pt>
                <c:pt idx="7">
                  <c:v>22031</c:v>
                </c:pt>
                <c:pt idx="8">
                  <c:v>19003</c:v>
                </c:pt>
                <c:pt idx="9">
                  <c:v>22847</c:v>
                </c:pt>
                <c:pt idx="10">
                  <c:v>28010</c:v>
                </c:pt>
                <c:pt idx="11">
                  <c:v>34093</c:v>
                </c:pt>
                <c:pt idx="12">
                  <c:v>32152</c:v>
                </c:pt>
                <c:pt idx="13">
                  <c:v>26975</c:v>
                </c:pt>
                <c:pt idx="14">
                  <c:v>22642</c:v>
                </c:pt>
                <c:pt idx="15">
                  <c:v>21110</c:v>
                </c:pt>
                <c:pt idx="16">
                  <c:v>26497</c:v>
                </c:pt>
                <c:pt idx="17">
                  <c:v>30440</c:v>
                </c:pt>
                <c:pt idx="18">
                  <c:v>27631</c:v>
                </c:pt>
                <c:pt idx="19">
                  <c:v>26931</c:v>
                </c:pt>
                <c:pt idx="20">
                  <c:v>24679</c:v>
                </c:pt>
                <c:pt idx="21">
                  <c:v>21435</c:v>
                </c:pt>
                <c:pt idx="22">
                  <c:v>20305</c:v>
                </c:pt>
                <c:pt idx="23">
                  <c:v>25291</c:v>
                </c:pt>
                <c:pt idx="24">
                  <c:v>31970</c:v>
                </c:pt>
                <c:pt idx="25">
                  <c:v>28908</c:v>
                </c:pt>
                <c:pt idx="26">
                  <c:v>28673</c:v>
                </c:pt>
                <c:pt idx="27">
                  <c:v>23865</c:v>
                </c:pt>
                <c:pt idx="28">
                  <c:v>20904</c:v>
                </c:pt>
                <c:pt idx="29">
                  <c:v>20717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C-4689-827F-C8C828DE7CB3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44471</c:v>
                </c:pt>
                <c:pt idx="1">
                  <c:v>44472</c:v>
                </c:pt>
                <c:pt idx="2">
                  <c:v>44473</c:v>
                </c:pt>
                <c:pt idx="3">
                  <c:v>44474</c:v>
                </c:pt>
                <c:pt idx="4">
                  <c:v>44475</c:v>
                </c:pt>
                <c:pt idx="5">
                  <c:v>44476</c:v>
                </c:pt>
                <c:pt idx="6">
                  <c:v>44477</c:v>
                </c:pt>
                <c:pt idx="7">
                  <c:v>44478</c:v>
                </c:pt>
                <c:pt idx="8">
                  <c:v>44479</c:v>
                </c:pt>
                <c:pt idx="9">
                  <c:v>44480</c:v>
                </c:pt>
                <c:pt idx="10">
                  <c:v>44481</c:v>
                </c:pt>
                <c:pt idx="11">
                  <c:v>44482</c:v>
                </c:pt>
                <c:pt idx="12">
                  <c:v>44483</c:v>
                </c:pt>
                <c:pt idx="13">
                  <c:v>44484</c:v>
                </c:pt>
                <c:pt idx="14">
                  <c:v>44485</c:v>
                </c:pt>
                <c:pt idx="15">
                  <c:v>44486</c:v>
                </c:pt>
                <c:pt idx="16">
                  <c:v>44487</c:v>
                </c:pt>
                <c:pt idx="17">
                  <c:v>44488</c:v>
                </c:pt>
                <c:pt idx="18">
                  <c:v>44489</c:v>
                </c:pt>
                <c:pt idx="19">
                  <c:v>44490</c:v>
                </c:pt>
                <c:pt idx="20">
                  <c:v>44491</c:v>
                </c:pt>
                <c:pt idx="21">
                  <c:v>44492</c:v>
                </c:pt>
                <c:pt idx="22">
                  <c:v>44493</c:v>
                </c:pt>
                <c:pt idx="23">
                  <c:v>44494</c:v>
                </c:pt>
                <c:pt idx="24">
                  <c:v>44495</c:v>
                </c:pt>
                <c:pt idx="25">
                  <c:v>44496</c:v>
                </c:pt>
                <c:pt idx="26">
                  <c:v>44497</c:v>
                </c:pt>
                <c:pt idx="27">
                  <c:v>44498</c:v>
                </c:pt>
                <c:pt idx="28">
                  <c:v>44499</c:v>
                </c:pt>
                <c:pt idx="29">
                  <c:v>44500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47644</c:v>
                </c:pt>
                <c:pt idx="1">
                  <c:v>47644</c:v>
                </c:pt>
                <c:pt idx="2">
                  <c:v>47614</c:v>
                </c:pt>
                <c:pt idx="3">
                  <c:v>47614</c:v>
                </c:pt>
                <c:pt idx="4">
                  <c:v>47614</c:v>
                </c:pt>
                <c:pt idx="5">
                  <c:v>47223</c:v>
                </c:pt>
                <c:pt idx="6">
                  <c:v>47614</c:v>
                </c:pt>
                <c:pt idx="7">
                  <c:v>47694</c:v>
                </c:pt>
                <c:pt idx="8">
                  <c:v>47584</c:v>
                </c:pt>
                <c:pt idx="9">
                  <c:v>47584</c:v>
                </c:pt>
                <c:pt idx="10">
                  <c:v>47534</c:v>
                </c:pt>
                <c:pt idx="11">
                  <c:v>47915</c:v>
                </c:pt>
                <c:pt idx="12">
                  <c:v>47293</c:v>
                </c:pt>
                <c:pt idx="13">
                  <c:v>47754</c:v>
                </c:pt>
                <c:pt idx="14">
                  <c:v>47784</c:v>
                </c:pt>
                <c:pt idx="15">
                  <c:v>47165</c:v>
                </c:pt>
                <c:pt idx="16">
                  <c:v>46945</c:v>
                </c:pt>
                <c:pt idx="17">
                  <c:v>46915</c:v>
                </c:pt>
                <c:pt idx="18">
                  <c:v>47025</c:v>
                </c:pt>
                <c:pt idx="19">
                  <c:v>47135</c:v>
                </c:pt>
                <c:pt idx="20">
                  <c:v>47085</c:v>
                </c:pt>
                <c:pt idx="21">
                  <c:v>47135</c:v>
                </c:pt>
                <c:pt idx="22">
                  <c:v>47131</c:v>
                </c:pt>
                <c:pt idx="23">
                  <c:v>47683</c:v>
                </c:pt>
                <c:pt idx="24">
                  <c:v>47407</c:v>
                </c:pt>
                <c:pt idx="25">
                  <c:v>47664</c:v>
                </c:pt>
                <c:pt idx="26">
                  <c:v>47453</c:v>
                </c:pt>
                <c:pt idx="27">
                  <c:v>47453</c:v>
                </c:pt>
                <c:pt idx="28">
                  <c:v>47453</c:v>
                </c:pt>
                <c:pt idx="29">
                  <c:v>47269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4C-4689-827F-C8C828DE7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3208"/>
        <c:axId val="20647860"/>
      </c:lineChart>
      <c:dateAx>
        <c:axId val="512320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0647860"/>
        <c:crosses val="autoZero"/>
        <c:auto val="1"/>
        <c:lblOffset val="100"/>
        <c:baseTimeUnit val="days"/>
      </c:dateAx>
      <c:valAx>
        <c:axId val="2064786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12320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-6</c:v>
                </c:pt>
                <c:pt idx="1">
                  <c:v>-18</c:v>
                </c:pt>
                <c:pt idx="2">
                  <c:v>-2</c:v>
                </c:pt>
                <c:pt idx="3">
                  <c:v>-2</c:v>
                </c:pt>
                <c:pt idx="4">
                  <c:v>-71</c:v>
                </c:pt>
                <c:pt idx="5">
                  <c:v>-103</c:v>
                </c:pt>
                <c:pt idx="6">
                  <c:v>-26</c:v>
                </c:pt>
                <c:pt idx="7">
                  <c:v>0</c:v>
                </c:pt>
                <c:pt idx="8">
                  <c:v>-185</c:v>
                </c:pt>
                <c:pt idx="9">
                  <c:v>-570</c:v>
                </c:pt>
                <c:pt idx="10">
                  <c:v>-75</c:v>
                </c:pt>
                <c:pt idx="11">
                  <c:v>-1</c:v>
                </c:pt>
                <c:pt idx="12">
                  <c:v>0</c:v>
                </c:pt>
                <c:pt idx="13">
                  <c:v>-710</c:v>
                </c:pt>
                <c:pt idx="14">
                  <c:v>-108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B-498A-AFA4-F3FBBE1A2258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785</c:v>
                </c:pt>
                <c:pt idx="1">
                  <c:v>528</c:v>
                </c:pt>
                <c:pt idx="2">
                  <c:v>2329</c:v>
                </c:pt>
                <c:pt idx="3">
                  <c:v>1126</c:v>
                </c:pt>
                <c:pt idx="4">
                  <c:v>823</c:v>
                </c:pt>
                <c:pt idx="5">
                  <c:v>2396</c:v>
                </c:pt>
                <c:pt idx="6">
                  <c:v>1496</c:v>
                </c:pt>
                <c:pt idx="7">
                  <c:v>247</c:v>
                </c:pt>
                <c:pt idx="8">
                  <c:v>750</c:v>
                </c:pt>
                <c:pt idx="9">
                  <c:v>3658</c:v>
                </c:pt>
                <c:pt idx="10">
                  <c:v>2574</c:v>
                </c:pt>
                <c:pt idx="11">
                  <c:v>111</c:v>
                </c:pt>
                <c:pt idx="12">
                  <c:v>0</c:v>
                </c:pt>
                <c:pt idx="13">
                  <c:v>3757</c:v>
                </c:pt>
                <c:pt idx="14">
                  <c:v>135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1B-498A-AFA4-F3FBBE1A2258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415</c:v>
                </c:pt>
                <c:pt idx="1">
                  <c:v>972</c:v>
                </c:pt>
                <c:pt idx="2">
                  <c:v>2171</c:v>
                </c:pt>
                <c:pt idx="3">
                  <c:v>1499</c:v>
                </c:pt>
                <c:pt idx="4">
                  <c:v>1177</c:v>
                </c:pt>
                <c:pt idx="5">
                  <c:v>4104</c:v>
                </c:pt>
                <c:pt idx="6">
                  <c:v>2504</c:v>
                </c:pt>
                <c:pt idx="7">
                  <c:v>553</c:v>
                </c:pt>
                <c:pt idx="8">
                  <c:v>1150</c:v>
                </c:pt>
                <c:pt idx="9">
                  <c:v>3450</c:v>
                </c:pt>
                <c:pt idx="10">
                  <c:v>3986</c:v>
                </c:pt>
                <c:pt idx="11">
                  <c:v>1164</c:v>
                </c:pt>
                <c:pt idx="12">
                  <c:v>578</c:v>
                </c:pt>
                <c:pt idx="13">
                  <c:v>2639</c:v>
                </c:pt>
                <c:pt idx="14">
                  <c:v>171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1B-498A-AFA4-F3FBBE1A2258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1B-498A-AFA4-F3FBBE1A2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919297"/>
        <c:axId val="45646939"/>
      </c:barChart>
      <c:catAx>
        <c:axId val="991929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5646939"/>
        <c:crosses val="autoZero"/>
        <c:auto val="1"/>
        <c:lblAlgn val="ctr"/>
        <c:lblOffset val="100"/>
        <c:noMultiLvlLbl val="0"/>
      </c:catAx>
      <c:valAx>
        <c:axId val="45646939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9919297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0.99235668789808895</c:v>
                </c:pt>
                <c:pt idx="1">
                  <c:v>0.96590909090909105</c:v>
                </c:pt>
                <c:pt idx="2">
                  <c:v>0.99914126234435396</c:v>
                </c:pt>
                <c:pt idx="3">
                  <c:v>0.99822380106571895</c:v>
                </c:pt>
                <c:pt idx="4">
                  <c:v>0.91373025516403406</c:v>
                </c:pt>
                <c:pt idx="5">
                  <c:v>0.95701168614357301</c:v>
                </c:pt>
                <c:pt idx="6">
                  <c:v>0.98262032085561501</c:v>
                </c:pt>
                <c:pt idx="7">
                  <c:v>1</c:v>
                </c:pt>
                <c:pt idx="8">
                  <c:v>0.75333333333333297</c:v>
                </c:pt>
                <c:pt idx="9">
                  <c:v>0.84417714598141103</c:v>
                </c:pt>
                <c:pt idx="10">
                  <c:v>0.97086247086247102</c:v>
                </c:pt>
                <c:pt idx="11">
                  <c:v>0.99099099099099097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D06-A59F-96400DC54721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(6,2%)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7.6433121019108298E-3</c:v>
                </c:pt>
                <c:pt idx="1">
                  <c:v>3.4090909090909102E-2</c:v>
                </c:pt>
                <c:pt idx="2">
                  <c:v>0</c:v>
                </c:pt>
                <c:pt idx="3">
                  <c:v>1.7761989342806399E-3</c:v>
                </c:pt>
                <c:pt idx="4">
                  <c:v>8.0194410692588106E-2</c:v>
                </c:pt>
                <c:pt idx="5">
                  <c:v>4.2988313856427401E-2</c:v>
                </c:pt>
                <c:pt idx="6">
                  <c:v>1.67112299465241E-2</c:v>
                </c:pt>
                <c:pt idx="7">
                  <c:v>0</c:v>
                </c:pt>
                <c:pt idx="8">
                  <c:v>0.24666666666666701</c:v>
                </c:pt>
                <c:pt idx="9">
                  <c:v>0.15554948059048701</c:v>
                </c:pt>
                <c:pt idx="10">
                  <c:v>2.3310023310023301E-2</c:v>
                </c:pt>
                <c:pt idx="11">
                  <c:v>9.0090090090090107E-3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D-4D06-A59F-96400DC54721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(0,1%)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8.5873765564620003E-4</c:v>
                </c:pt>
                <c:pt idx="3">
                  <c:v>0</c:v>
                </c:pt>
                <c:pt idx="4">
                  <c:v>6.0753341433778902E-3</c:v>
                </c:pt>
                <c:pt idx="5">
                  <c:v>0</c:v>
                </c:pt>
                <c:pt idx="6">
                  <c:v>6.6844919786096296E-4</c:v>
                </c:pt>
                <c:pt idx="7">
                  <c:v>0</c:v>
                </c:pt>
                <c:pt idx="8">
                  <c:v>0</c:v>
                </c:pt>
                <c:pt idx="9">
                  <c:v>2.7337342810278801E-4</c:v>
                </c:pt>
                <c:pt idx="10">
                  <c:v>5.8275058275058297E-3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D06-A59F-96400DC54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41775"/>
        <c:axId val="29860957"/>
      </c:barChart>
      <c:catAx>
        <c:axId val="2441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9860957"/>
        <c:crosses val="autoZero"/>
        <c:auto val="1"/>
        <c:lblAlgn val="ctr"/>
        <c:lblOffset val="100"/>
        <c:noMultiLvlLbl val="0"/>
      </c:catAx>
      <c:valAx>
        <c:axId val="2986095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441775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9D1-4890-BEF2-CE9035210C78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9D1-4890-BEF2-CE9035210C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9D1-4890-BEF2-CE9035210C78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9D1-4890-BEF2-CE9035210C78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9D1-4890-BEF2-CE9035210C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9D1-4890-BEF2-CE9035210C7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9D1-4890-BEF2-CE9035210C7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89D1-4890-BEF2-CE9035210C7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9D1-4890-BEF2-CE9035210C7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89D1-4890-BEF2-CE9035210C78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0.19597797462293501</c:v>
                </c:pt>
                <c:pt idx="1">
                  <c:v>0.10514723485755301</c:v>
                </c:pt>
                <c:pt idx="2">
                  <c:v>0.101987072061288</c:v>
                </c:pt>
                <c:pt idx="3">
                  <c:v>0.13368446253291799</c:v>
                </c:pt>
                <c:pt idx="4">
                  <c:v>0.115393823318171</c:v>
                </c:pt>
                <c:pt idx="5">
                  <c:v>0.100167584390711</c:v>
                </c:pt>
                <c:pt idx="6">
                  <c:v>9.14531960737371E-2</c:v>
                </c:pt>
                <c:pt idx="7">
                  <c:v>6.4304524778549199E-2</c:v>
                </c:pt>
                <c:pt idx="8">
                  <c:v>3.7730428537227703E-2</c:v>
                </c:pt>
                <c:pt idx="9">
                  <c:v>1.4555901364615801E-2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9D1-4890-BEF2-CE9035210C78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9D1-4890-BEF2-CE9035210C78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9D1-4890-BEF2-CE9035210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6.9942559250856795E-2</c:v>
                </c:pt>
                <c:pt idx="1">
                  <c:v>7.0956219529854699E-3</c:v>
                </c:pt>
                <c:pt idx="2">
                  <c:v>3.20509726311725E-2</c:v>
                </c:pt>
                <c:pt idx="3">
                  <c:v>1.44808611285418E-4</c:v>
                </c:pt>
                <c:pt idx="4">
                  <c:v>7.7713954723174199E-3</c:v>
                </c:pt>
                <c:pt idx="5">
                  <c:v>2.39416903991891E-2</c:v>
                </c:pt>
                <c:pt idx="6">
                  <c:v>0.29333397692716101</c:v>
                </c:pt>
                <c:pt idx="7">
                  <c:v>9.7021769561229904E-2</c:v>
                </c:pt>
                <c:pt idx="8">
                  <c:v>4.5373364869430903E-3</c:v>
                </c:pt>
                <c:pt idx="9">
                  <c:v>1.06192981609306E-3</c:v>
                </c:pt>
                <c:pt idx="10">
                  <c:v>2.7803253366800201E-2</c:v>
                </c:pt>
                <c:pt idx="11">
                  <c:v>1.20673842737848E-3</c:v>
                </c:pt>
                <c:pt idx="12">
                  <c:v>0.115364193657383</c:v>
                </c:pt>
                <c:pt idx="13">
                  <c:v>2.3652073176618198E-3</c:v>
                </c:pt>
                <c:pt idx="14">
                  <c:v>2.7030940773278E-2</c:v>
                </c:pt>
                <c:pt idx="15">
                  <c:v>4.8269537095139297E-4</c:v>
                </c:pt>
                <c:pt idx="16">
                  <c:v>1.71839552058696E-2</c:v>
                </c:pt>
                <c:pt idx="17">
                  <c:v>1.06675676980258E-2</c:v>
                </c:pt>
                <c:pt idx="18">
                  <c:v>4.3442583385625298E-4</c:v>
                </c:pt>
                <c:pt idx="19">
                  <c:v>2.06110923396245E-2</c:v>
                </c:pt>
                <c:pt idx="20">
                  <c:v>6.9025438046049102E-3</c:v>
                </c:pt>
                <c:pt idx="21">
                  <c:v>7.8872423613457504E-2</c:v>
                </c:pt>
                <c:pt idx="22">
                  <c:v>9.6539074190278505E-5</c:v>
                </c:pt>
                <c:pt idx="23">
                  <c:v>4.82695370951393E-5</c:v>
                </c:pt>
                <c:pt idx="24">
                  <c:v>3.3788675966597501E-4</c:v>
                </c:pt>
                <c:pt idx="25">
                  <c:v>0.15369020611092299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B-42E6-8C64-6673602DA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40026"/>
        <c:axId val="11003527"/>
      </c:barChart>
      <c:catAx>
        <c:axId val="4364002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003527"/>
        <c:crosses val="autoZero"/>
        <c:auto val="1"/>
        <c:lblAlgn val="ctr"/>
        <c:lblOffset val="100"/>
        <c:noMultiLvlLbl val="0"/>
      </c:catAx>
      <c:valAx>
        <c:axId val="11003527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64002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31 octobre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(20717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12 954 482 prélèvements et 12 818 196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31 octobre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Backlog*:6,3% (1059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31 octobre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94%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31 octobre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20885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topLeftCell="A19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44471</v>
      </c>
      <c r="B34" s="24">
        <v>21138</v>
      </c>
      <c r="C34" s="24">
        <v>21903</v>
      </c>
      <c r="D34" s="24">
        <v>47644</v>
      </c>
    </row>
    <row r="35" spans="1:13" x14ac:dyDescent="0.25">
      <c r="A35" s="21">
        <v>44472</v>
      </c>
      <c r="B35" s="24">
        <v>20620</v>
      </c>
      <c r="C35" s="24">
        <v>20731</v>
      </c>
      <c r="D35" s="24">
        <v>47644</v>
      </c>
    </row>
    <row r="36" spans="1:13" x14ac:dyDescent="0.25">
      <c r="A36" s="21">
        <v>44473</v>
      </c>
      <c r="B36" s="24">
        <v>30716</v>
      </c>
      <c r="C36" s="24">
        <v>26512</v>
      </c>
      <c r="D36" s="24">
        <v>47614</v>
      </c>
    </row>
    <row r="37" spans="1:13" x14ac:dyDescent="0.25">
      <c r="A37" s="21">
        <v>44474</v>
      </c>
      <c r="B37" s="24">
        <v>32303</v>
      </c>
      <c r="C37" s="24">
        <v>32030</v>
      </c>
      <c r="D37" s="24">
        <v>47614</v>
      </c>
    </row>
    <row r="38" spans="1:13" x14ac:dyDescent="0.25">
      <c r="A38" s="21">
        <v>44475</v>
      </c>
      <c r="B38" s="24">
        <v>30843</v>
      </c>
      <c r="C38" s="24">
        <v>31069</v>
      </c>
      <c r="D38" s="24">
        <v>47614</v>
      </c>
    </row>
    <row r="39" spans="1:13" x14ac:dyDescent="0.25">
      <c r="A39" s="21">
        <v>44476</v>
      </c>
      <c r="B39" s="24">
        <v>30325</v>
      </c>
      <c r="C39" s="24">
        <v>31908</v>
      </c>
      <c r="D39" s="24">
        <v>47223</v>
      </c>
    </row>
    <row r="40" spans="1:13" x14ac:dyDescent="0.25">
      <c r="A40" s="21">
        <v>44477</v>
      </c>
      <c r="B40" s="24">
        <v>26317</v>
      </c>
      <c r="C40" s="24">
        <v>27674</v>
      </c>
      <c r="D40" s="24">
        <v>47614</v>
      </c>
    </row>
    <row r="41" spans="1:13" x14ac:dyDescent="0.25">
      <c r="A41" s="21">
        <v>44478</v>
      </c>
      <c r="B41" s="24">
        <v>20393</v>
      </c>
      <c r="C41" s="24">
        <v>22031</v>
      </c>
      <c r="D41" s="24">
        <v>47694</v>
      </c>
      <c r="E41" s="5"/>
      <c r="F41" s="5"/>
      <c r="G41" s="5"/>
      <c r="H41" s="5"/>
    </row>
    <row r="42" spans="1:13" x14ac:dyDescent="0.25">
      <c r="A42" s="21">
        <v>44479</v>
      </c>
      <c r="B42" s="24">
        <v>18953</v>
      </c>
      <c r="C42" s="24">
        <v>19003</v>
      </c>
      <c r="D42" s="24">
        <v>47584</v>
      </c>
      <c r="E42" s="5"/>
      <c r="F42" s="5"/>
      <c r="G42" s="5"/>
      <c r="H42" s="5"/>
    </row>
    <row r="43" spans="1:13" x14ac:dyDescent="0.25">
      <c r="A43" s="21">
        <v>44480</v>
      </c>
      <c r="B43" s="24">
        <v>25043</v>
      </c>
      <c r="C43" s="24">
        <v>22847</v>
      </c>
      <c r="D43" s="24">
        <v>47584</v>
      </c>
      <c r="E43" s="5"/>
      <c r="F43" s="5"/>
      <c r="G43" s="5"/>
      <c r="H43" s="5"/>
      <c r="M43" s="15" t="s">
        <v>52</v>
      </c>
    </row>
    <row r="44" spans="1:13" x14ac:dyDescent="0.25">
      <c r="A44" s="21">
        <v>44481</v>
      </c>
      <c r="B44" s="24">
        <v>30961</v>
      </c>
      <c r="C44" s="24">
        <v>28010</v>
      </c>
      <c r="D44" s="24">
        <v>47534</v>
      </c>
      <c r="E44" s="5"/>
      <c r="F44" s="5"/>
      <c r="G44" s="5"/>
      <c r="H44" s="5"/>
    </row>
    <row r="45" spans="1:13" x14ac:dyDescent="0.25">
      <c r="A45" s="21">
        <v>44482</v>
      </c>
      <c r="B45" s="24">
        <v>34468</v>
      </c>
      <c r="C45" s="24">
        <v>34093</v>
      </c>
      <c r="D45" s="24">
        <v>47915</v>
      </c>
      <c r="E45" s="5"/>
      <c r="F45" s="5"/>
      <c r="G45" s="5"/>
      <c r="H45" s="5"/>
    </row>
    <row r="46" spans="1:13" x14ac:dyDescent="0.25">
      <c r="A46" s="21">
        <v>44483</v>
      </c>
      <c r="B46" s="24">
        <v>29229</v>
      </c>
      <c r="C46" s="24">
        <v>32152</v>
      </c>
      <c r="D46" s="24">
        <v>47293</v>
      </c>
      <c r="E46" s="5"/>
      <c r="F46" s="5"/>
      <c r="G46" s="5"/>
      <c r="H46" s="5"/>
    </row>
    <row r="47" spans="1:13" x14ac:dyDescent="0.25">
      <c r="A47" s="21">
        <v>44484</v>
      </c>
      <c r="B47" s="24">
        <v>26643</v>
      </c>
      <c r="C47" s="24">
        <v>26975</v>
      </c>
      <c r="D47" s="24">
        <v>47754</v>
      </c>
      <c r="E47" s="5"/>
      <c r="F47" s="5"/>
      <c r="G47" s="5"/>
      <c r="H47" s="5"/>
    </row>
    <row r="48" spans="1:13" x14ac:dyDescent="0.25">
      <c r="A48" s="21">
        <v>44485</v>
      </c>
      <c r="B48" s="24">
        <v>21091</v>
      </c>
      <c r="C48" s="24">
        <v>22642</v>
      </c>
      <c r="D48" s="24">
        <v>47784</v>
      </c>
      <c r="E48" s="5"/>
      <c r="F48" s="5"/>
      <c r="G48" s="5"/>
      <c r="H48" s="5"/>
    </row>
    <row r="49" spans="1:8" x14ac:dyDescent="0.25">
      <c r="A49" s="21">
        <v>44486</v>
      </c>
      <c r="B49" s="24">
        <v>21451</v>
      </c>
      <c r="C49" s="24">
        <v>21110</v>
      </c>
      <c r="D49" s="24">
        <v>47165</v>
      </c>
      <c r="E49" s="5"/>
      <c r="F49" s="5"/>
      <c r="G49" s="5"/>
      <c r="H49" s="5"/>
    </row>
    <row r="50" spans="1:8" x14ac:dyDescent="0.25">
      <c r="A50" s="21">
        <v>44487</v>
      </c>
      <c r="B50" s="24">
        <v>29320</v>
      </c>
      <c r="C50" s="24">
        <v>26497</v>
      </c>
      <c r="D50" s="24">
        <v>46945</v>
      </c>
      <c r="E50" s="5"/>
      <c r="F50" s="5"/>
      <c r="G50" s="5"/>
      <c r="H50" s="5"/>
    </row>
    <row r="51" spans="1:8" x14ac:dyDescent="0.25">
      <c r="A51" s="21">
        <v>44488</v>
      </c>
      <c r="B51" s="24">
        <v>30680</v>
      </c>
      <c r="C51" s="24">
        <v>30440</v>
      </c>
      <c r="D51" s="24">
        <v>46915</v>
      </c>
      <c r="E51" s="5"/>
      <c r="F51" s="5"/>
      <c r="G51" s="5"/>
      <c r="H51" s="5"/>
    </row>
    <row r="52" spans="1:8" x14ac:dyDescent="0.25">
      <c r="A52" s="21">
        <v>44489</v>
      </c>
      <c r="B52" s="24">
        <v>26935</v>
      </c>
      <c r="C52" s="24">
        <v>27631</v>
      </c>
      <c r="D52" s="24">
        <v>47025</v>
      </c>
    </row>
    <row r="53" spans="1:8" x14ac:dyDescent="0.25">
      <c r="A53" s="21">
        <v>44490</v>
      </c>
      <c r="B53" s="24">
        <v>27083</v>
      </c>
      <c r="C53" s="24">
        <v>26931</v>
      </c>
      <c r="D53" s="24">
        <v>47135</v>
      </c>
    </row>
    <row r="54" spans="1:8" x14ac:dyDescent="0.25">
      <c r="A54" s="21">
        <v>44491</v>
      </c>
      <c r="B54" s="24">
        <v>24877</v>
      </c>
      <c r="C54" s="24">
        <v>24679</v>
      </c>
      <c r="D54" s="24">
        <v>47085</v>
      </c>
    </row>
    <row r="55" spans="1:8" x14ac:dyDescent="0.25">
      <c r="A55" s="21">
        <v>44492</v>
      </c>
      <c r="B55" s="24">
        <v>20136</v>
      </c>
      <c r="C55" s="24">
        <v>21435</v>
      </c>
      <c r="D55" s="24">
        <v>47135</v>
      </c>
    </row>
    <row r="56" spans="1:8" x14ac:dyDescent="0.25">
      <c r="A56" s="21">
        <v>44493</v>
      </c>
      <c r="B56" s="24">
        <v>20347</v>
      </c>
      <c r="C56" s="24">
        <v>20305</v>
      </c>
      <c r="D56" s="24">
        <v>47131</v>
      </c>
    </row>
    <row r="57" spans="1:8" x14ac:dyDescent="0.25">
      <c r="A57" s="21">
        <v>44494</v>
      </c>
      <c r="B57" s="24">
        <v>30564</v>
      </c>
      <c r="C57" s="24">
        <v>25291</v>
      </c>
      <c r="D57" s="24">
        <v>47683</v>
      </c>
    </row>
    <row r="58" spans="1:8" x14ac:dyDescent="0.25">
      <c r="A58" s="21">
        <v>44495</v>
      </c>
      <c r="B58" s="24">
        <v>31602</v>
      </c>
      <c r="C58" s="24">
        <v>31970</v>
      </c>
      <c r="D58" s="24">
        <v>47407</v>
      </c>
    </row>
    <row r="59" spans="1:8" x14ac:dyDescent="0.25">
      <c r="A59" s="21">
        <v>44496</v>
      </c>
      <c r="B59" s="24">
        <v>28325</v>
      </c>
      <c r="C59" s="24">
        <v>28908</v>
      </c>
      <c r="D59" s="24">
        <v>47664</v>
      </c>
    </row>
    <row r="60" spans="1:8" x14ac:dyDescent="0.25">
      <c r="A60" s="21">
        <v>44497</v>
      </c>
      <c r="B60" s="24">
        <v>27694</v>
      </c>
      <c r="C60" s="24">
        <v>28673</v>
      </c>
      <c r="D60" s="24">
        <v>47453</v>
      </c>
    </row>
    <row r="61" spans="1:8" x14ac:dyDescent="0.25">
      <c r="A61" s="21">
        <v>44498</v>
      </c>
      <c r="B61" s="24">
        <v>23250</v>
      </c>
      <c r="C61" s="24">
        <v>23865</v>
      </c>
      <c r="D61" s="24">
        <v>47453</v>
      </c>
    </row>
    <row r="62" spans="1:8" x14ac:dyDescent="0.25">
      <c r="A62" s="21">
        <v>44499</v>
      </c>
      <c r="B62" s="24">
        <v>20232</v>
      </c>
      <c r="C62" s="24">
        <v>20904</v>
      </c>
      <c r="D62" s="24">
        <v>47453</v>
      </c>
    </row>
    <row r="63" spans="1:8" x14ac:dyDescent="0.25">
      <c r="A63" s="21">
        <v>44500</v>
      </c>
      <c r="B63" s="24">
        <v>20885</v>
      </c>
      <c r="C63" s="24">
        <v>20717</v>
      </c>
      <c r="D63" s="24">
        <v>47269</v>
      </c>
    </row>
    <row r="64" spans="1:8" x14ac:dyDescent="0.25">
      <c r="A64" s="22" t="s">
        <v>16</v>
      </c>
      <c r="B64" s="25">
        <v>12954482</v>
      </c>
      <c r="C64" s="25">
        <v>12818196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44500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785</v>
      </c>
      <c r="C45" s="26">
        <v>1200</v>
      </c>
      <c r="D45" s="24">
        <v>415</v>
      </c>
      <c r="E45" s="25">
        <v>0</v>
      </c>
      <c r="F45" s="22">
        <v>6</v>
      </c>
      <c r="G45" s="11">
        <f t="shared" ref="G45:G60" si="0">F45*-1</f>
        <v>-6</v>
      </c>
      <c r="K45">
        <v>785</v>
      </c>
    </row>
    <row r="46" spans="1:11" x14ac:dyDescent="0.25">
      <c r="A46" s="22" t="s">
        <v>41</v>
      </c>
      <c r="B46" s="22">
        <v>528</v>
      </c>
      <c r="C46" s="25">
        <v>1500</v>
      </c>
      <c r="D46" s="24">
        <v>972</v>
      </c>
      <c r="E46" s="25">
        <v>0</v>
      </c>
      <c r="F46" s="22">
        <v>18</v>
      </c>
      <c r="G46" s="11">
        <f t="shared" si="0"/>
        <v>-18</v>
      </c>
      <c r="K46">
        <v>528</v>
      </c>
    </row>
    <row r="47" spans="1:11" x14ac:dyDescent="0.25">
      <c r="A47" s="22" t="s">
        <v>3</v>
      </c>
      <c r="B47" s="22">
        <v>2329</v>
      </c>
      <c r="C47" s="25">
        <v>4500</v>
      </c>
      <c r="D47" s="24">
        <v>2171</v>
      </c>
      <c r="E47" s="25">
        <v>0</v>
      </c>
      <c r="F47" s="22">
        <v>2</v>
      </c>
      <c r="G47" s="11">
        <f t="shared" si="0"/>
        <v>-2</v>
      </c>
      <c r="K47">
        <v>2329</v>
      </c>
    </row>
    <row r="48" spans="1:11" x14ac:dyDescent="0.25">
      <c r="A48" s="22" t="s">
        <v>1</v>
      </c>
      <c r="B48" s="22">
        <v>1126</v>
      </c>
      <c r="C48" s="25">
        <v>2625</v>
      </c>
      <c r="D48" s="24">
        <v>1499</v>
      </c>
      <c r="E48" s="25">
        <v>0</v>
      </c>
      <c r="F48" s="22">
        <v>2</v>
      </c>
      <c r="G48" s="11">
        <f t="shared" si="0"/>
        <v>-2</v>
      </c>
      <c r="K48">
        <v>1126</v>
      </c>
    </row>
    <row r="49" spans="1:11" x14ac:dyDescent="0.25">
      <c r="A49" s="22" t="s">
        <v>5</v>
      </c>
      <c r="B49" s="22">
        <v>823</v>
      </c>
      <c r="C49" s="25">
        <v>2000</v>
      </c>
      <c r="D49" s="24">
        <v>1177</v>
      </c>
      <c r="E49" s="25">
        <v>0</v>
      </c>
      <c r="F49" s="22">
        <v>71</v>
      </c>
      <c r="G49" s="11">
        <f t="shared" si="0"/>
        <v>-71</v>
      </c>
      <c r="K49">
        <v>823</v>
      </c>
    </row>
    <row r="50" spans="1:11" x14ac:dyDescent="0.25">
      <c r="A50" s="22" t="s">
        <v>43</v>
      </c>
      <c r="B50" s="22">
        <v>2396</v>
      </c>
      <c r="C50" s="25">
        <v>6500</v>
      </c>
      <c r="D50" s="24">
        <v>4104</v>
      </c>
      <c r="E50" s="25">
        <v>0</v>
      </c>
      <c r="F50" s="22">
        <v>103</v>
      </c>
      <c r="G50" s="11">
        <f t="shared" si="0"/>
        <v>-103</v>
      </c>
      <c r="K50">
        <v>2396</v>
      </c>
    </row>
    <row r="51" spans="1:11" x14ac:dyDescent="0.25">
      <c r="A51" s="22" t="s">
        <v>44</v>
      </c>
      <c r="B51" s="22">
        <v>1496</v>
      </c>
      <c r="C51" s="25">
        <v>4000</v>
      </c>
      <c r="D51" s="24">
        <v>2504</v>
      </c>
      <c r="E51" s="25">
        <v>0</v>
      </c>
      <c r="F51" s="22">
        <v>26</v>
      </c>
      <c r="G51" s="11">
        <f t="shared" si="0"/>
        <v>-26</v>
      </c>
      <c r="K51">
        <v>1496</v>
      </c>
    </row>
    <row r="52" spans="1:11" x14ac:dyDescent="0.25">
      <c r="A52" s="22" t="s">
        <v>4</v>
      </c>
      <c r="B52" s="22">
        <v>247</v>
      </c>
      <c r="C52" s="22">
        <v>800</v>
      </c>
      <c r="D52" s="24">
        <v>553</v>
      </c>
      <c r="E52" s="25">
        <v>0</v>
      </c>
      <c r="F52" s="22">
        <v>0</v>
      </c>
      <c r="G52" s="11">
        <f t="shared" si="0"/>
        <v>0</v>
      </c>
      <c r="K52">
        <v>247</v>
      </c>
    </row>
    <row r="53" spans="1:11" x14ac:dyDescent="0.25">
      <c r="A53" s="22" t="s">
        <v>0</v>
      </c>
      <c r="B53" s="22">
        <v>750</v>
      </c>
      <c r="C53" s="25">
        <v>1900</v>
      </c>
      <c r="D53" s="24">
        <v>1150</v>
      </c>
      <c r="E53" s="25">
        <v>0</v>
      </c>
      <c r="F53" s="22">
        <v>185</v>
      </c>
      <c r="G53" s="11">
        <f t="shared" si="0"/>
        <v>-185</v>
      </c>
      <c r="K53">
        <v>750</v>
      </c>
    </row>
    <row r="54" spans="1:11" x14ac:dyDescent="0.25">
      <c r="A54" s="22" t="s">
        <v>45</v>
      </c>
      <c r="B54" s="22">
        <v>3658</v>
      </c>
      <c r="C54" s="25">
        <v>7108</v>
      </c>
      <c r="D54" s="24">
        <v>3450</v>
      </c>
      <c r="E54" s="25">
        <v>0</v>
      </c>
      <c r="F54" s="22">
        <v>570</v>
      </c>
      <c r="G54" s="11">
        <f t="shared" si="0"/>
        <v>-570</v>
      </c>
      <c r="K54">
        <v>3658</v>
      </c>
    </row>
    <row r="55" spans="1:11" x14ac:dyDescent="0.25">
      <c r="A55" s="22" t="s">
        <v>2</v>
      </c>
      <c r="B55" s="22">
        <v>2574</v>
      </c>
      <c r="C55" s="25">
        <v>6560</v>
      </c>
      <c r="D55" s="24">
        <v>3986</v>
      </c>
      <c r="E55" s="25">
        <v>0</v>
      </c>
      <c r="F55" s="22">
        <v>75</v>
      </c>
      <c r="G55" s="11">
        <f t="shared" si="0"/>
        <v>-75</v>
      </c>
      <c r="K55">
        <v>2574</v>
      </c>
    </row>
    <row r="56" spans="1:11" x14ac:dyDescent="0.25">
      <c r="A56" s="22" t="s">
        <v>46</v>
      </c>
      <c r="B56" s="22">
        <v>111</v>
      </c>
      <c r="C56" s="25">
        <v>1275</v>
      </c>
      <c r="D56" s="24">
        <v>1164</v>
      </c>
      <c r="E56" s="25">
        <v>0</v>
      </c>
      <c r="F56" s="22">
        <v>1</v>
      </c>
      <c r="G56" s="11">
        <f t="shared" si="0"/>
        <v>-1</v>
      </c>
      <c r="K56">
        <v>111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3757</v>
      </c>
      <c r="C58" s="25">
        <v>6396</v>
      </c>
      <c r="D58" s="24">
        <v>2639</v>
      </c>
      <c r="E58" s="25">
        <v>0</v>
      </c>
      <c r="F58" s="22">
        <v>710</v>
      </c>
      <c r="G58" s="11">
        <f t="shared" si="0"/>
        <v>-710</v>
      </c>
      <c r="K58">
        <v>3757</v>
      </c>
    </row>
    <row r="59" spans="1:11" x14ac:dyDescent="0.25">
      <c r="A59" s="22" t="s">
        <v>39</v>
      </c>
      <c r="B59" s="22">
        <v>135</v>
      </c>
      <c r="C59" s="22">
        <v>306</v>
      </c>
      <c r="D59" s="24">
        <v>171</v>
      </c>
      <c r="E59" s="25">
        <v>0</v>
      </c>
      <c r="F59" s="22">
        <v>108</v>
      </c>
      <c r="G59" s="11">
        <f t="shared" si="0"/>
        <v>-108</v>
      </c>
      <c r="K59">
        <v>135</v>
      </c>
    </row>
    <row r="60" spans="1:11" x14ac:dyDescent="0.25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6</v>
      </c>
    </row>
    <row r="35" spans="1:11" x14ac:dyDescent="0.25">
      <c r="J35" t="s">
        <v>55</v>
      </c>
      <c r="K35">
        <f t="shared" si="0"/>
        <v>18</v>
      </c>
    </row>
    <row r="36" spans="1:11" x14ac:dyDescent="0.25">
      <c r="K36">
        <f t="shared" si="0"/>
        <v>2</v>
      </c>
    </row>
    <row r="37" spans="1:11" x14ac:dyDescent="0.25">
      <c r="J37" t="s">
        <v>50</v>
      </c>
      <c r="K37">
        <f t="shared" si="0"/>
        <v>2</v>
      </c>
    </row>
    <row r="38" spans="1:11" x14ac:dyDescent="0.25">
      <c r="J38" s="16">
        <v>44500</v>
      </c>
      <c r="K38">
        <f t="shared" si="0"/>
        <v>71</v>
      </c>
    </row>
    <row r="39" spans="1:11" x14ac:dyDescent="0.25">
      <c r="J39" t="s">
        <v>56</v>
      </c>
      <c r="K39">
        <f t="shared" si="0"/>
        <v>103</v>
      </c>
    </row>
    <row r="40" spans="1:11" x14ac:dyDescent="0.25">
      <c r="K40">
        <f t="shared" si="0"/>
        <v>26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185</v>
      </c>
    </row>
    <row r="43" spans="1:11" x14ac:dyDescent="0.25">
      <c r="K43">
        <f t="shared" si="0"/>
        <v>570</v>
      </c>
    </row>
    <row r="44" spans="1:11" x14ac:dyDescent="0.25">
      <c r="K44">
        <f t="shared" si="0"/>
        <v>75</v>
      </c>
    </row>
    <row r="45" spans="1:11" x14ac:dyDescent="0.25">
      <c r="K45">
        <f t="shared" si="0"/>
        <v>1</v>
      </c>
    </row>
    <row r="46" spans="1:11" x14ac:dyDescent="0.25">
      <c r="K46">
        <f t="shared" si="0"/>
        <v>1059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0.99235668789808895</v>
      </c>
      <c r="C49" s="23">
        <v>7.6433121019108298E-3</v>
      </c>
      <c r="D49" s="23">
        <v>0</v>
      </c>
      <c r="E49" s="22">
        <v>785</v>
      </c>
      <c r="F49" s="22">
        <v>0</v>
      </c>
      <c r="G49" s="22">
        <v>779</v>
      </c>
      <c r="H49" s="22">
        <v>6</v>
      </c>
      <c r="I49" s="22">
        <v>0</v>
      </c>
    </row>
    <row r="50" spans="1:9" x14ac:dyDescent="0.25">
      <c r="A50" s="22" t="s">
        <v>41</v>
      </c>
      <c r="B50" s="23">
        <v>0.96590909090909105</v>
      </c>
      <c r="C50" s="23">
        <v>3.4090909090909102E-2</v>
      </c>
      <c r="D50" s="23">
        <v>0</v>
      </c>
      <c r="E50" s="22">
        <v>528</v>
      </c>
      <c r="F50" s="22">
        <v>0</v>
      </c>
      <c r="G50" s="22">
        <v>510</v>
      </c>
      <c r="H50" s="22">
        <v>18</v>
      </c>
      <c r="I50" s="22">
        <v>0</v>
      </c>
    </row>
    <row r="51" spans="1:9" x14ac:dyDescent="0.25">
      <c r="A51" s="22" t="s">
        <v>3</v>
      </c>
      <c r="B51" s="23">
        <v>0.99914126234435396</v>
      </c>
      <c r="C51" s="23">
        <v>0</v>
      </c>
      <c r="D51" s="23">
        <v>8.5873765564620003E-4</v>
      </c>
      <c r="E51" s="22">
        <v>2329</v>
      </c>
      <c r="F51" s="22">
        <v>0</v>
      </c>
      <c r="G51" s="22">
        <v>2327</v>
      </c>
      <c r="H51" s="22">
        <v>0</v>
      </c>
      <c r="I51" s="22">
        <v>2</v>
      </c>
    </row>
    <row r="52" spans="1:9" x14ac:dyDescent="0.25">
      <c r="A52" s="22" t="s">
        <v>1</v>
      </c>
      <c r="B52" s="23">
        <v>0.99822380106571895</v>
      </c>
      <c r="C52" s="23">
        <v>1.7761989342806399E-3</v>
      </c>
      <c r="D52" s="23">
        <v>0</v>
      </c>
      <c r="E52" s="22">
        <v>1126</v>
      </c>
      <c r="F52" s="22">
        <v>0</v>
      </c>
      <c r="G52" s="22">
        <v>1124</v>
      </c>
      <c r="H52" s="22">
        <v>2</v>
      </c>
      <c r="I52" s="22">
        <v>0</v>
      </c>
    </row>
    <row r="53" spans="1:9" x14ac:dyDescent="0.25">
      <c r="A53" s="22" t="s">
        <v>5</v>
      </c>
      <c r="B53" s="23">
        <v>0.91373025516403406</v>
      </c>
      <c r="C53" s="23">
        <v>8.0194410692588106E-2</v>
      </c>
      <c r="D53" s="23">
        <v>6.0753341433778902E-3</v>
      </c>
      <c r="E53" s="22">
        <v>823</v>
      </c>
      <c r="F53" s="22">
        <v>0</v>
      </c>
      <c r="G53" s="22">
        <v>752</v>
      </c>
      <c r="H53" s="22">
        <v>66</v>
      </c>
      <c r="I53" s="22">
        <v>5</v>
      </c>
    </row>
    <row r="54" spans="1:9" x14ac:dyDescent="0.25">
      <c r="A54" s="22" t="s">
        <v>43</v>
      </c>
      <c r="B54" s="23">
        <v>0.95701168614357301</v>
      </c>
      <c r="C54" s="23">
        <v>4.2988313856427401E-2</v>
      </c>
      <c r="D54" s="23">
        <v>0</v>
      </c>
      <c r="E54" s="22">
        <v>2396</v>
      </c>
      <c r="F54" s="22">
        <v>0</v>
      </c>
      <c r="G54" s="22">
        <v>2293</v>
      </c>
      <c r="H54" s="22">
        <v>103</v>
      </c>
      <c r="I54" s="22">
        <v>0</v>
      </c>
    </row>
    <row r="55" spans="1:9" x14ac:dyDescent="0.25">
      <c r="A55" s="22" t="s">
        <v>44</v>
      </c>
      <c r="B55" s="23">
        <v>0.98262032085561501</v>
      </c>
      <c r="C55" s="23">
        <v>1.67112299465241E-2</v>
      </c>
      <c r="D55" s="23">
        <v>6.6844919786096296E-4</v>
      </c>
      <c r="E55" s="22">
        <v>1496</v>
      </c>
      <c r="F55" s="22">
        <v>0</v>
      </c>
      <c r="G55" s="22">
        <v>1470</v>
      </c>
      <c r="H55" s="22">
        <v>25</v>
      </c>
      <c r="I55" s="22">
        <v>1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247</v>
      </c>
      <c r="F56" s="22">
        <v>0</v>
      </c>
      <c r="G56" s="22">
        <v>247</v>
      </c>
      <c r="H56" s="22">
        <v>0</v>
      </c>
      <c r="I56" s="22">
        <v>0</v>
      </c>
    </row>
    <row r="57" spans="1:9" x14ac:dyDescent="0.25">
      <c r="A57" s="22" t="s">
        <v>0</v>
      </c>
      <c r="B57" s="23">
        <v>0.75333333333333297</v>
      </c>
      <c r="C57" s="23">
        <v>0.24666666666666701</v>
      </c>
      <c r="D57" s="23">
        <v>0</v>
      </c>
      <c r="E57" s="22">
        <v>750</v>
      </c>
      <c r="F57" s="22">
        <v>0</v>
      </c>
      <c r="G57" s="22">
        <v>565</v>
      </c>
      <c r="H57" s="22">
        <v>185</v>
      </c>
      <c r="I57" s="22">
        <v>0</v>
      </c>
    </row>
    <row r="58" spans="1:9" x14ac:dyDescent="0.25">
      <c r="A58" s="22" t="s">
        <v>45</v>
      </c>
      <c r="B58" s="23">
        <v>0.84417714598141103</v>
      </c>
      <c r="C58" s="23">
        <v>0.15554948059048701</v>
      </c>
      <c r="D58" s="23">
        <v>2.7337342810278801E-4</v>
      </c>
      <c r="E58" s="22">
        <v>3658</v>
      </c>
      <c r="F58" s="22">
        <v>0</v>
      </c>
      <c r="G58" s="22">
        <v>3088</v>
      </c>
      <c r="H58" s="22">
        <v>569</v>
      </c>
      <c r="I58" s="22">
        <v>1</v>
      </c>
    </row>
    <row r="59" spans="1:9" x14ac:dyDescent="0.25">
      <c r="A59" s="22" t="s">
        <v>2</v>
      </c>
      <c r="B59" s="23">
        <v>0.97086247086247102</v>
      </c>
      <c r="C59" s="23">
        <v>2.3310023310023301E-2</v>
      </c>
      <c r="D59" s="23">
        <v>5.8275058275058297E-3</v>
      </c>
      <c r="E59" s="22">
        <v>2574</v>
      </c>
      <c r="F59" s="22">
        <v>0</v>
      </c>
      <c r="G59" s="22">
        <v>2499</v>
      </c>
      <c r="H59" s="22">
        <v>60</v>
      </c>
      <c r="I59" s="22">
        <v>15</v>
      </c>
    </row>
    <row r="60" spans="1:9" ht="15.75" thickBot="1" x14ac:dyDescent="0.3">
      <c r="A60" s="22" t="s">
        <v>46</v>
      </c>
      <c r="B60" s="23">
        <v>0.99099099099099097</v>
      </c>
      <c r="C60" s="23">
        <v>9.0090090090090107E-3</v>
      </c>
      <c r="D60" s="23">
        <v>0</v>
      </c>
      <c r="E60" s="22">
        <v>111</v>
      </c>
      <c r="F60" s="22">
        <v>0</v>
      </c>
      <c r="G60" s="22">
        <v>110</v>
      </c>
      <c r="H60" s="22">
        <v>1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0.93705046662307556</v>
      </c>
      <c r="C61" s="12">
        <f>H61/($E$61-$F$61)</f>
        <v>6.1522915056767519E-2</v>
      </c>
      <c r="D61" s="12">
        <f>I61/($E$61-$F$61)</f>
        <v>1.426618320156928E-3</v>
      </c>
      <c r="E61" s="3">
        <f>SUM(E49:E60)</f>
        <v>16823</v>
      </c>
      <c r="F61" s="3">
        <f>SUM(F49:F60)</f>
        <v>0</v>
      </c>
      <c r="G61" s="3">
        <f>SUM(G49:G60)</f>
        <v>15764</v>
      </c>
      <c r="H61" s="3">
        <f>SUM(H49:H60)</f>
        <v>1035</v>
      </c>
      <c r="I61" s="4">
        <f>SUM(I49:I60)</f>
        <v>24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44500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4093</v>
      </c>
      <c r="C33" s="23">
        <v>0.19597797462293501</v>
      </c>
    </row>
    <row r="34" spans="1:3" x14ac:dyDescent="0.25">
      <c r="A34" s="29" t="s">
        <v>32</v>
      </c>
      <c r="B34" s="22">
        <v>2196</v>
      </c>
      <c r="C34" s="23">
        <v>0.10514723485755301</v>
      </c>
    </row>
    <row r="35" spans="1:3" x14ac:dyDescent="0.25">
      <c r="A35" s="28" t="s">
        <v>24</v>
      </c>
      <c r="B35" s="22">
        <v>2130</v>
      </c>
      <c r="C35" s="23">
        <v>0.101987072061288</v>
      </c>
    </row>
    <row r="36" spans="1:3" x14ac:dyDescent="0.25">
      <c r="A36" s="28" t="s">
        <v>25</v>
      </c>
      <c r="B36" s="22">
        <v>2792</v>
      </c>
      <c r="C36" s="23">
        <v>0.13368446253291799</v>
      </c>
    </row>
    <row r="37" spans="1:3" x14ac:dyDescent="0.25">
      <c r="A37" s="28" t="s">
        <v>26</v>
      </c>
      <c r="B37" s="22">
        <v>2410</v>
      </c>
      <c r="C37" s="23">
        <v>0.115393823318171</v>
      </c>
    </row>
    <row r="38" spans="1:3" x14ac:dyDescent="0.25">
      <c r="A38" s="28" t="s">
        <v>27</v>
      </c>
      <c r="B38" s="22">
        <v>2092</v>
      </c>
      <c r="C38" s="23">
        <v>0.100167584390711</v>
      </c>
    </row>
    <row r="39" spans="1:3" x14ac:dyDescent="0.25">
      <c r="A39" s="28" t="s">
        <v>28</v>
      </c>
      <c r="B39" s="22">
        <v>1910</v>
      </c>
      <c r="C39" s="23">
        <v>9.14531960737371E-2</v>
      </c>
    </row>
    <row r="40" spans="1:3" x14ac:dyDescent="0.25">
      <c r="A40" s="28" t="s">
        <v>29</v>
      </c>
      <c r="B40" s="22">
        <v>1343</v>
      </c>
      <c r="C40" s="23">
        <v>6.4304524778549199E-2</v>
      </c>
    </row>
    <row r="41" spans="1:3" x14ac:dyDescent="0.25">
      <c r="A41" s="28" t="s">
        <v>30</v>
      </c>
      <c r="B41" s="22">
        <v>788</v>
      </c>
      <c r="C41" s="23">
        <v>3.7730428537227703E-2</v>
      </c>
    </row>
    <row r="42" spans="1:3" x14ac:dyDescent="0.25">
      <c r="A42" s="28" t="s">
        <v>40</v>
      </c>
      <c r="B42" s="22">
        <v>304</v>
      </c>
      <c r="C42" s="23">
        <v>1.4555901364615801E-2</v>
      </c>
    </row>
    <row r="43" spans="1:3" x14ac:dyDescent="0.25">
      <c r="A43" s="28" t="s">
        <v>31</v>
      </c>
      <c r="B43" s="22">
        <v>827</v>
      </c>
      <c r="C43" s="23">
        <v>3.9597797462293499E-2</v>
      </c>
    </row>
    <row r="44" spans="1:3" x14ac:dyDescent="0.25">
      <c r="A44" s="1" t="s">
        <v>16</v>
      </c>
      <c r="B44" s="1">
        <v>20885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44500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1449</v>
      </c>
      <c r="C24" s="23">
        <v>6.9942559250856795E-2</v>
      </c>
    </row>
    <row r="25" spans="1:3" x14ac:dyDescent="0.25">
      <c r="A25" s="27">
        <v>2</v>
      </c>
      <c r="B25" s="22">
        <v>147</v>
      </c>
      <c r="C25" s="23">
        <v>7.0956219529854699E-3</v>
      </c>
    </row>
    <row r="26" spans="1:3" x14ac:dyDescent="0.25">
      <c r="A26" s="27">
        <v>3</v>
      </c>
      <c r="B26" s="22">
        <v>664</v>
      </c>
      <c r="C26" s="23">
        <v>3.20509726311725E-2</v>
      </c>
    </row>
    <row r="27" spans="1:3" x14ac:dyDescent="0.25">
      <c r="A27" s="27">
        <v>4</v>
      </c>
      <c r="B27" s="22">
        <v>3</v>
      </c>
      <c r="C27" s="23">
        <v>1.44808611285418E-4</v>
      </c>
    </row>
    <row r="28" spans="1:3" x14ac:dyDescent="0.25">
      <c r="A28" s="27">
        <v>5</v>
      </c>
      <c r="B28" s="22">
        <v>161</v>
      </c>
      <c r="C28" s="23">
        <v>7.7713954723174199E-3</v>
      </c>
    </row>
    <row r="29" spans="1:3" x14ac:dyDescent="0.25">
      <c r="A29" s="27">
        <v>6</v>
      </c>
      <c r="B29" s="22">
        <v>496</v>
      </c>
      <c r="C29" s="23">
        <v>2.39416903991891E-2</v>
      </c>
    </row>
    <row r="30" spans="1:3" x14ac:dyDescent="0.25">
      <c r="A30" s="27">
        <v>7</v>
      </c>
      <c r="B30" s="22">
        <v>6077</v>
      </c>
      <c r="C30" s="23">
        <v>0.29333397692716101</v>
      </c>
    </row>
    <row r="31" spans="1:3" x14ac:dyDescent="0.25">
      <c r="A31" s="27">
        <v>8</v>
      </c>
      <c r="B31" s="22">
        <v>2010</v>
      </c>
      <c r="C31" s="23">
        <v>9.7021769561229904E-2</v>
      </c>
    </row>
    <row r="32" spans="1:3" x14ac:dyDescent="0.25">
      <c r="A32" s="27">
        <v>9</v>
      </c>
      <c r="B32" s="22">
        <v>94</v>
      </c>
      <c r="C32" s="23">
        <v>4.5373364869430903E-3</v>
      </c>
    </row>
    <row r="33" spans="1:3" x14ac:dyDescent="0.25">
      <c r="A33" s="27">
        <v>10</v>
      </c>
      <c r="B33" s="22">
        <v>22</v>
      </c>
      <c r="C33" s="23">
        <v>1.06192981609306E-3</v>
      </c>
    </row>
    <row r="34" spans="1:3" x14ac:dyDescent="0.25">
      <c r="A34" s="27">
        <v>11</v>
      </c>
      <c r="B34" s="22">
        <v>576</v>
      </c>
      <c r="C34" s="23">
        <v>2.7803253366800201E-2</v>
      </c>
    </row>
    <row r="35" spans="1:3" x14ac:dyDescent="0.25">
      <c r="A35" s="27">
        <v>12</v>
      </c>
      <c r="B35" s="22">
        <v>25</v>
      </c>
      <c r="C35" s="23">
        <v>1.20673842737848E-3</v>
      </c>
    </row>
    <row r="36" spans="1:3" x14ac:dyDescent="0.25">
      <c r="A36" s="27">
        <v>13</v>
      </c>
      <c r="B36" s="22">
        <v>2390</v>
      </c>
      <c r="C36" s="23">
        <v>0.115364193657383</v>
      </c>
    </row>
    <row r="37" spans="1:3" x14ac:dyDescent="0.25">
      <c r="A37" s="27">
        <v>14</v>
      </c>
      <c r="B37" s="22">
        <v>49</v>
      </c>
      <c r="C37" s="23">
        <v>2.3652073176618198E-3</v>
      </c>
    </row>
    <row r="38" spans="1:3" x14ac:dyDescent="0.25">
      <c r="A38" s="27">
        <v>15</v>
      </c>
      <c r="B38" s="22">
        <v>560</v>
      </c>
      <c r="C38" s="23">
        <v>2.7030940773278E-2</v>
      </c>
    </row>
    <row r="39" spans="1:3" x14ac:dyDescent="0.25">
      <c r="A39" s="27">
        <v>16</v>
      </c>
      <c r="B39" s="22">
        <v>10</v>
      </c>
      <c r="C39" s="23">
        <v>4.8269537095139297E-4</v>
      </c>
    </row>
    <row r="40" spans="1:3" x14ac:dyDescent="0.25">
      <c r="A40" s="27">
        <v>17</v>
      </c>
      <c r="B40" s="22">
        <v>356</v>
      </c>
      <c r="C40" s="23">
        <v>1.71839552058696E-2</v>
      </c>
    </row>
    <row r="41" spans="1:3" x14ac:dyDescent="0.25">
      <c r="A41" s="27">
        <v>18</v>
      </c>
      <c r="B41" s="22">
        <v>221</v>
      </c>
      <c r="C41" s="23">
        <v>1.06675676980258E-2</v>
      </c>
    </row>
    <row r="42" spans="1:3" x14ac:dyDescent="0.25">
      <c r="A42" s="27">
        <v>19</v>
      </c>
      <c r="B42" s="22">
        <v>9</v>
      </c>
      <c r="C42" s="23">
        <v>4.3442583385625298E-4</v>
      </c>
    </row>
    <row r="43" spans="1:3" x14ac:dyDescent="0.25">
      <c r="A43" s="27">
        <v>20</v>
      </c>
      <c r="B43" s="22">
        <v>427</v>
      </c>
      <c r="C43" s="23">
        <v>2.06110923396245E-2</v>
      </c>
    </row>
    <row r="44" spans="1:3" x14ac:dyDescent="0.25">
      <c r="A44" s="27">
        <v>21</v>
      </c>
      <c r="B44" s="22">
        <v>143</v>
      </c>
      <c r="C44" s="23">
        <v>6.9025438046049102E-3</v>
      </c>
    </row>
    <row r="45" spans="1:3" x14ac:dyDescent="0.25">
      <c r="A45" s="27">
        <v>22</v>
      </c>
      <c r="B45" s="22">
        <v>1634</v>
      </c>
      <c r="C45" s="23">
        <v>7.8872423613457504E-2</v>
      </c>
    </row>
    <row r="46" spans="1:3" x14ac:dyDescent="0.25">
      <c r="A46" s="27">
        <v>23</v>
      </c>
      <c r="B46" s="22">
        <v>2</v>
      </c>
      <c r="C46" s="23">
        <v>9.6539074190278505E-5</v>
      </c>
    </row>
    <row r="47" spans="1:3" x14ac:dyDescent="0.25">
      <c r="A47" s="27">
        <v>24</v>
      </c>
      <c r="B47" s="22">
        <v>1</v>
      </c>
      <c r="C47" s="23">
        <v>4.82695370951393E-5</v>
      </c>
    </row>
    <row r="48" spans="1:3" x14ac:dyDescent="0.25">
      <c r="A48" s="27">
        <v>25</v>
      </c>
      <c r="B48" s="22">
        <v>7</v>
      </c>
      <c r="C48" s="23">
        <v>3.3788675966597501E-4</v>
      </c>
    </row>
    <row r="49" spans="1:3" x14ac:dyDescent="0.25">
      <c r="A49" s="27" t="s">
        <v>31</v>
      </c>
      <c r="B49" s="22">
        <v>3184</v>
      </c>
      <c r="C49" s="23">
        <v>0.15369020611092299</v>
      </c>
    </row>
    <row r="50" spans="1:3" x14ac:dyDescent="0.25">
      <c r="A50" s="1" t="s">
        <v>16</v>
      </c>
      <c r="B50" s="1">
        <f>SUM(B24:B49)</f>
        <v>20717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2024-11-29T17:21:15Z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1444e42c-3e99-41bd-9c95-6f5df5f59b59</vt:lpwstr>
  </property>
  <property fmtid="{D5CDD505-2E9C-101B-9397-08002B2CF9AE}" pid="8" name="MSIP_Label_6a7d8d5d-78e2-4a62-9fcd-016eb5e4c57c_ContentBits">
    <vt:lpwstr>0</vt:lpwstr>
  </property>
</Properties>
</file>