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P\9\A\SSS\1-AUBIN, Kim\Demandes Média - Accès Information\DAI volumétrie COVID-19\Volumétrie quotidienne Nosotech\"/>
    </mc:Choice>
  </mc:AlternateContent>
  <xr:revisionPtr revIDLastSave="0" documentId="8_{403B98CE-B12B-4E56-8CB6-40D2B2CDC9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0" i="5" l="1"/>
  <c r="I61" i="3"/>
  <c r="H61" i="3"/>
  <c r="K46" i="3" s="1"/>
  <c r="G61" i="3"/>
  <c r="F61" i="3"/>
  <c r="E61" i="3"/>
  <c r="D61" i="3"/>
  <c r="C61" i="3"/>
  <c r="B61" i="3"/>
  <c r="K45" i="3"/>
  <c r="K44" i="3"/>
  <c r="K43" i="3"/>
  <c r="K42" i="3"/>
  <c r="K41" i="3"/>
  <c r="K40" i="3"/>
  <c r="K39" i="3"/>
  <c r="K38" i="3"/>
  <c r="K37" i="3"/>
  <c r="K36" i="3"/>
  <c r="K35" i="3"/>
  <c r="K34" i="3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</calcChain>
</file>

<file path=xl/sharedStrings.xml><?xml version="1.0" encoding="utf-8"?>
<sst xmlns="http://schemas.openxmlformats.org/spreadsheetml/2006/main" count="78" uniqueCount="58">
  <si>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</si>
  <si>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</si>
  <si>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</si>
  <si>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</si>
  <si>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</si>
  <si>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</si>
  <si>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</si>
  <si>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</si>
  <si>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</si>
  <si>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</si>
  <si>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</si>
  <si>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</si>
  <si>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</si>
  <si>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</si>
  <si>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</si>
  <si>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</si>
  <si>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</si>
  <si>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</si>
  <si>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</si>
  <si>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</si>
  <si>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</si>
  <si>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</si>
  <si>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</si>
  <si>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</si>
  <si>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</si>
  <si>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</si>
  <si>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</si>
  <si>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</si>
  <si>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</si>
  <si>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</si>
  <si>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</si>
  <si>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</si>
  <si>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</si>
  <si>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</si>
  <si>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</si>
  <si>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</si>
  <si>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</si>
  <si>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</si>
  <si>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</si>
  <si>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</si>
  <si>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</si>
  <si>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</si>
  <si>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</si>
  <si>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</si>
  <si>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</si>
  <si>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</si>
  <si>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</si>
  <si>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</si>
  <si>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</si>
  <si>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</si>
  <si>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</si>
  <si>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22940</t>
  </si>
  <si>
    <t>Cumulatif: 9 778 401 prélèvements et 9 695 195 analyses</t>
  </si>
  <si>
    <t>Temps réponse &gt; 24h et &lt; 48h (3,6%)</t>
  </si>
  <si>
    <t>Temps réponse &gt; 48h (0,2%)</t>
  </si>
  <si>
    <t>Backlog*:3,8% (794 analyses)</t>
  </si>
  <si>
    <t>Pourcentage d’analyses réalisées en 24 heures ou moins (tout le Québec) : 96%</t>
  </si>
  <si>
    <t>(23640 analyses)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</si>
</sst>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 * #,##0_)\ &quot;$&quot;_ ;_ * \(#,##0\)\ &quot;$&quot;_ ;_ * &quot;-&quot;_)\ &quot;$&quot;_ ;_ @_ "/>
    <numFmt numFmtId="41" formatCode="_ * #,##0_)_ ;_ * \(#,##0\)_ ;_ * &quot;-&quot;_)_ ;_ @_ 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0.0%"/>
    <numFmt numFmtId="165" formatCode="[$-F800]dddd\,\ mmmm\ dd\,\ yyyy"/>
    <numFmt numFmtId="166" formatCode="dd\ mmmm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58">
    <xf numFmtId="0" fontId="0" fillId="0" borderId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8" applyNumberFormat="0" applyFill="0" applyAlignment="0" applyProtection="0"/>
    <xf numFmtId="0" fontId="16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6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6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6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6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6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7" fillId="0" borderId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9" fontId="17" fillId="0" borderId="0" applyFont="0" applyFill="0" applyBorder="0" applyAlignment="0" applyProtection="0"/>
    <xf numFmtId="0" fontId="19" fillId="0" borderId="0"/>
    <xf numFmtId="0" fontId="19" fillId="32" borderId="9" applyNumberFormat="0" applyFont="0" applyAlignment="0" applyProtection="0"/>
    <xf numFmtId="0" fontId="17" fillId="0" borderId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30">
    <xf numFmtId="0" fontId="0" fillId="0" borderId="0" xfId="0"/>
    <xf numFmtId="0" fontId="1" fillId="0" borderId="10" xfId="0" applyFont="1" applyBorder="1"/>
    <xf numFmtId="0" fontId="0" fillId="0" borderId="10" xfId="0" applyBorder="1"/>
    <xf numFmtId="0" fontId="1" fillId="0" borderId="11" xfId="0" applyFont="1" applyBorder="1"/>
    <xf numFmtId="0" fontId="1" fillId="0" borderId="12" xfId="0" applyFont="1" applyBorder="1"/>
    <xf numFmtId="0" fontId="0" fillId="0" borderId="0" xfId="0" applyBorder="1"/>
    <xf numFmtId="0" fontId="1" fillId="0" borderId="0" xfId="0" applyFont="1" applyBorder="1"/>
    <xf numFmtId="0" fontId="1" fillId="0" borderId="13" xfId="0" applyFont="1" applyFill="1" applyBorder="1"/>
    <xf numFmtId="0" fontId="1" fillId="0" borderId="0" xfId="0" applyFont="1" applyFill="1" applyBorder="1" applyAlignment="1"/>
    <xf numFmtId="0" fontId="1" fillId="0" borderId="14" xfId="0" applyFont="1" applyBorder="1"/>
    <xf numFmtId="0" fontId="1" fillId="0" borderId="10" xfId="0" applyFont="1" applyFill="1" applyBorder="1" applyAlignment="1"/>
    <xf numFmtId="0" fontId="0" fillId="0" borderId="0" xfId="0" applyFont="1" applyBorder="1"/>
    <xf numFmtId="164" fontId="1" fillId="0" borderId="11" xfId="6" applyNumberFormat="1" applyFont="1" applyBorder="1"/>
    <xf numFmtId="0" fontId="1" fillId="0" borderId="0" xfId="0" applyFont="1" applyFill="1" applyBorder="1"/>
    <xf numFmtId="3" fontId="0" fillId="0" borderId="0" xfId="0" applyNumberFormat="1"/>
    <xf numFmtId="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10" xfId="0" applyFont="1" applyBorder="1" applyAlignment="1">
      <alignment horizontal="center"/>
    </xf>
    <xf numFmtId="14" fontId="1" fillId="0" borderId="10" xfId="0" applyNumberFormat="1" applyFont="1" applyBorder="1"/>
    <xf numFmtId="0" fontId="1" fillId="0" borderId="10" xfId="0" applyFont="1" applyBorder="1"/>
    <xf numFmtId="14" fontId="0" fillId="0" borderId="10" xfId="0" applyNumberFormat="1" applyBorder="1"/>
    <xf numFmtId="0" fontId="0" fillId="0" borderId="10" xfId="0" applyBorder="1"/>
    <xf numFmtId="164" fontId="0" fillId="0" borderId="10" xfId="6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</cellXfs>
  <cellStyles count="158">
    <cellStyle name="20 % - Accent1" xfId="24" xr:uid="{00000000-0005-0000-0000-000018000000}"/>
    <cellStyle name="20 % - Accent2" xfId="28" xr:uid="{00000000-0005-0000-0000-00001C000000}"/>
    <cellStyle name="20 % - Accent3" xfId="32" xr:uid="{00000000-0005-0000-0000-000020000000}"/>
    <cellStyle name="20 % - Accent4" xfId="36" xr:uid="{00000000-0005-0000-0000-000024000000}"/>
    <cellStyle name="20 % - Accent5" xfId="40" xr:uid="{00000000-0005-0000-0000-000028000000}"/>
    <cellStyle name="20 % - Accent6" xfId="44" xr:uid="{00000000-0005-0000-0000-00002C000000}"/>
    <cellStyle name="40 % - Accent1" xfId="25" xr:uid="{00000000-0005-0000-0000-000019000000}"/>
    <cellStyle name="40 % - Accent2" xfId="29" xr:uid="{00000000-0005-0000-0000-00001D000000}"/>
    <cellStyle name="40 % - Accent3" xfId="33" xr:uid="{00000000-0005-0000-0000-000021000000}"/>
    <cellStyle name="40 % - Accent4" xfId="37" xr:uid="{00000000-0005-0000-0000-000025000000}"/>
    <cellStyle name="40 % - Accent5" xfId="41" xr:uid="{00000000-0005-0000-0000-000029000000}"/>
    <cellStyle name="40 % - Accent6" xfId="45" xr:uid="{00000000-0005-0000-0000-00002D000000}"/>
    <cellStyle name="60 % - Accent1" xfId="26" xr:uid="{00000000-0005-0000-0000-00001A000000}"/>
    <cellStyle name="60 % - Accent2" xfId="30" xr:uid="{00000000-0005-0000-0000-00001E000000}"/>
    <cellStyle name="60 % - Accent3" xfId="34" xr:uid="{00000000-0005-0000-0000-000022000000}"/>
    <cellStyle name="60 % - Accent4" xfId="38" xr:uid="{00000000-0005-0000-0000-000026000000}"/>
    <cellStyle name="60 % - Accent5" xfId="42" xr:uid="{00000000-0005-0000-0000-00002A000000}"/>
    <cellStyle name="60 % - Accent6" xfId="46" xr:uid="{00000000-0005-0000-0000-00002E000000}"/>
    <cellStyle name="Accent1" xfId="23" xr:uid="{00000000-0005-0000-0000-000017000000}"/>
    <cellStyle name="Accent2" xfId="27" xr:uid="{00000000-0005-0000-0000-00001B000000}"/>
    <cellStyle name="Accent3" xfId="31" xr:uid="{00000000-0005-0000-0000-00001F000000}"/>
    <cellStyle name="Accent4" xfId="35" xr:uid="{00000000-0005-0000-0000-000023000000}"/>
    <cellStyle name="Accent5" xfId="39" xr:uid="{00000000-0005-0000-0000-000027000000}"/>
    <cellStyle name="Accent6" xfId="43" xr:uid="{00000000-0005-0000-0000-00002B000000}"/>
    <cellStyle name="Avertissement" xfId="20" xr:uid="{00000000-0005-0000-0000-000014000000}"/>
    <cellStyle name="Calcul" xfId="17" xr:uid="{00000000-0005-0000-0000-000011000000}"/>
    <cellStyle name="Cellule liée" xfId="18" xr:uid="{00000000-0005-0000-0000-000012000000}"/>
    <cellStyle name="Comma" xfId="4" xr:uid="{00000000-0005-0000-0000-000004000000}"/>
    <cellStyle name="Comma [0]" xfId="5" xr:uid="{00000000-0005-0000-0000-000005000000}"/>
    <cellStyle name="Comma [0] 2" xfId="62" xr:uid="{00000000-0005-0000-0000-00003E000000}"/>
    <cellStyle name="Comma [0] 2 2" xfId="80" xr:uid="{00000000-0005-0000-0000-000050000000}"/>
    <cellStyle name="Comma [0] 2 2 2" xfId="122" xr:uid="{00000000-0005-0000-0000-00007A000000}"/>
    <cellStyle name="Comma [0] 2 3" xfId="94" xr:uid="{00000000-0005-0000-0000-00005E000000}"/>
    <cellStyle name="Comma [0] 2 3 2" xfId="136" xr:uid="{00000000-0005-0000-0000-000088000000}"/>
    <cellStyle name="Comma [0] 2 4" xfId="154" xr:uid="{00000000-0005-0000-0000-00009A000000}"/>
    <cellStyle name="Comma [0] 2 5" xfId="108" xr:uid="{00000000-0005-0000-0000-00006C000000}"/>
    <cellStyle name="Comma [0] 3" xfId="73" xr:uid="{00000000-0005-0000-0000-000049000000}"/>
    <cellStyle name="Comma [0] 3 2" xfId="115" xr:uid="{00000000-0005-0000-0000-000073000000}"/>
    <cellStyle name="Comma [0] 4" xfId="87" xr:uid="{00000000-0005-0000-0000-000057000000}"/>
    <cellStyle name="Comma [0] 4 2" xfId="129" xr:uid="{00000000-0005-0000-0000-000081000000}"/>
    <cellStyle name="Comma [0] 5" xfId="143" xr:uid="{00000000-0005-0000-0000-00008F000000}"/>
    <cellStyle name="Comma [0] 6" xfId="101" xr:uid="{00000000-0005-0000-0000-000065000000}"/>
    <cellStyle name="Comma 2" xfId="61" xr:uid="{00000000-0005-0000-0000-00003D000000}"/>
    <cellStyle name="Comma 2 2" xfId="79" xr:uid="{00000000-0005-0000-0000-00004F000000}"/>
    <cellStyle name="Comma 2 2 2" xfId="121" xr:uid="{00000000-0005-0000-0000-000079000000}"/>
    <cellStyle name="Comma 2 3" xfId="93" xr:uid="{00000000-0005-0000-0000-00005D000000}"/>
    <cellStyle name="Comma 2 3 2" xfId="135" xr:uid="{00000000-0005-0000-0000-000087000000}"/>
    <cellStyle name="Comma 2 4" xfId="153" xr:uid="{00000000-0005-0000-0000-000099000000}"/>
    <cellStyle name="Comma 2 5" xfId="107" xr:uid="{00000000-0005-0000-0000-00006B000000}"/>
    <cellStyle name="Comma 3" xfId="72" xr:uid="{00000000-0005-0000-0000-000048000000}"/>
    <cellStyle name="Comma 3 2" xfId="114" xr:uid="{00000000-0005-0000-0000-000072000000}"/>
    <cellStyle name="Comma 4" xfId="86" xr:uid="{00000000-0005-0000-0000-000056000000}"/>
    <cellStyle name="Comma 4 2" xfId="128" xr:uid="{00000000-0005-0000-0000-000080000000}"/>
    <cellStyle name="Comma 5" xfId="142" xr:uid="{00000000-0005-0000-0000-00008E000000}"/>
    <cellStyle name="Comma 6" xfId="148" xr:uid="{00000000-0005-0000-0000-000094000000}"/>
    <cellStyle name="Comma 7" xfId="150" xr:uid="{00000000-0005-0000-0000-000096000000}"/>
    <cellStyle name="Comma 8" xfId="100" xr:uid="{00000000-0005-0000-0000-000064000000}"/>
    <cellStyle name="Currency" xfId="2" xr:uid="{00000000-0005-0000-0000-000002000000}"/>
    <cellStyle name="Currency [0]" xfId="3" xr:uid="{00000000-0005-0000-0000-000003000000}"/>
    <cellStyle name="Currency [0] 2" xfId="60" xr:uid="{00000000-0005-0000-0000-00003C000000}"/>
    <cellStyle name="Currency [0] 2 2" xfId="78" xr:uid="{00000000-0005-0000-0000-00004E000000}"/>
    <cellStyle name="Currency [0] 2 2 2" xfId="120" xr:uid="{00000000-0005-0000-0000-000078000000}"/>
    <cellStyle name="Currency [0] 2 3" xfId="92" xr:uid="{00000000-0005-0000-0000-00005C000000}"/>
    <cellStyle name="Currency [0] 2 3 2" xfId="134" xr:uid="{00000000-0005-0000-0000-000086000000}"/>
    <cellStyle name="Currency [0] 2 4" xfId="152" xr:uid="{00000000-0005-0000-0000-000098000000}"/>
    <cellStyle name="Currency [0] 2 5" xfId="106" xr:uid="{00000000-0005-0000-0000-00006A000000}"/>
    <cellStyle name="Currency [0] 3" xfId="71" xr:uid="{00000000-0005-0000-0000-000047000000}"/>
    <cellStyle name="Currency [0] 3 2" xfId="113" xr:uid="{00000000-0005-0000-0000-000071000000}"/>
    <cellStyle name="Currency [0] 4" xfId="85" xr:uid="{00000000-0005-0000-0000-000055000000}"/>
    <cellStyle name="Currency [0] 4 2" xfId="127" xr:uid="{00000000-0005-0000-0000-00007F000000}"/>
    <cellStyle name="Currency [0] 5" xfId="141" xr:uid="{00000000-0005-0000-0000-00008D000000}"/>
    <cellStyle name="Currency [0] 6" xfId="99" xr:uid="{00000000-0005-0000-0000-000063000000}"/>
    <cellStyle name="Currency 2" xfId="59" xr:uid="{00000000-0005-0000-0000-00003B000000}"/>
    <cellStyle name="Currency 2 2" xfId="77" xr:uid="{00000000-0005-0000-0000-00004D000000}"/>
    <cellStyle name="Currency 2 2 2" xfId="119" xr:uid="{00000000-0005-0000-0000-000077000000}"/>
    <cellStyle name="Currency 2 3" xfId="91" xr:uid="{00000000-0005-0000-0000-00005B000000}"/>
    <cellStyle name="Currency 2 3 2" xfId="133" xr:uid="{00000000-0005-0000-0000-000085000000}"/>
    <cellStyle name="Currency 2 4" xfId="151" xr:uid="{00000000-0005-0000-0000-000097000000}"/>
    <cellStyle name="Currency 2 5" xfId="105" xr:uid="{00000000-0005-0000-0000-000069000000}"/>
    <cellStyle name="Currency 3" xfId="70" xr:uid="{00000000-0005-0000-0000-000046000000}"/>
    <cellStyle name="Currency 3 2" xfId="112" xr:uid="{00000000-0005-0000-0000-000070000000}"/>
    <cellStyle name="Currency 4" xfId="84" xr:uid="{00000000-0005-0000-0000-000054000000}"/>
    <cellStyle name="Currency 4 2" xfId="126" xr:uid="{00000000-0005-0000-0000-00007E000000}"/>
    <cellStyle name="Currency 5" xfId="140" xr:uid="{00000000-0005-0000-0000-00008C000000}"/>
    <cellStyle name="Currency 6" xfId="149" xr:uid="{00000000-0005-0000-0000-000095000000}"/>
    <cellStyle name="Currency 7" xfId="146" xr:uid="{00000000-0005-0000-0000-000092000000}"/>
    <cellStyle name="Currency 8" xfId="98" xr:uid="{00000000-0005-0000-0000-000062000000}"/>
    <cellStyle name="Entrée" xfId="15" xr:uid="{00000000-0005-0000-0000-00000F000000}"/>
    <cellStyle name="Insatisfaisant" xfId="13" xr:uid="{00000000-0005-0000-0000-00000D000000}"/>
    <cellStyle name="Lien hypertexte 2" xfId="54" xr:uid="{00000000-0005-0000-0000-000036000000}"/>
    <cellStyle name="Milliers 2" xfId="49" xr:uid="{00000000-0005-0000-0000-000031000000}"/>
    <cellStyle name="Milliers 2 2" xfId="64" xr:uid="{00000000-0005-0000-0000-000040000000}"/>
    <cellStyle name="Milliers 2 2 2" xfId="81" xr:uid="{00000000-0005-0000-0000-000051000000}"/>
    <cellStyle name="Milliers 2 2 2 2" xfId="123" xr:uid="{00000000-0005-0000-0000-00007B000000}"/>
    <cellStyle name="Milliers 2 2 3" xfId="95" xr:uid="{00000000-0005-0000-0000-00005F000000}"/>
    <cellStyle name="Milliers 2 2 3 2" xfId="137" xr:uid="{00000000-0005-0000-0000-000089000000}"/>
    <cellStyle name="Milliers 2 2 4" xfId="155" xr:uid="{00000000-0005-0000-0000-00009B000000}"/>
    <cellStyle name="Milliers 2 2 5" xfId="109" xr:uid="{00000000-0005-0000-0000-00006D000000}"/>
    <cellStyle name="Milliers 2 3" xfId="74" xr:uid="{00000000-0005-0000-0000-00004A000000}"/>
    <cellStyle name="Milliers 2 3 2" xfId="116" xr:uid="{00000000-0005-0000-0000-000074000000}"/>
    <cellStyle name="Milliers 2 4" xfId="88" xr:uid="{00000000-0005-0000-0000-000058000000}"/>
    <cellStyle name="Milliers 2 4 2" xfId="130" xr:uid="{00000000-0005-0000-0000-000082000000}"/>
    <cellStyle name="Milliers 2 5" xfId="144" xr:uid="{00000000-0005-0000-0000-000090000000}"/>
    <cellStyle name="Milliers 2 6" xfId="102" xr:uid="{00000000-0005-0000-0000-000066000000}"/>
    <cellStyle name="Milliers 3" xfId="65" xr:uid="{00000000-0005-0000-0000-000041000000}"/>
    <cellStyle name="Milliers 3 2" xfId="82" xr:uid="{00000000-0005-0000-0000-000052000000}"/>
    <cellStyle name="Milliers 3 2 2" xfId="124" xr:uid="{00000000-0005-0000-0000-00007C000000}"/>
    <cellStyle name="Milliers 3 3" xfId="96" xr:uid="{00000000-0005-0000-0000-000060000000}"/>
    <cellStyle name="Milliers 3 3 2" xfId="138" xr:uid="{00000000-0005-0000-0000-00008A000000}"/>
    <cellStyle name="Milliers 3 4" xfId="156" xr:uid="{00000000-0005-0000-0000-00009C000000}"/>
    <cellStyle name="Milliers 3 5" xfId="110" xr:uid="{00000000-0005-0000-0000-00006E000000}"/>
    <cellStyle name="Milliers 4" xfId="50" xr:uid="{00000000-0005-0000-0000-000032000000}"/>
    <cellStyle name="Milliers 4 2" xfId="75" xr:uid="{00000000-0005-0000-0000-00004B000000}"/>
    <cellStyle name="Milliers 4 2 2" xfId="117" xr:uid="{00000000-0005-0000-0000-000075000000}"/>
    <cellStyle name="Milliers 4 3" xfId="103" xr:uid="{00000000-0005-0000-0000-000067000000}"/>
    <cellStyle name="Milliers 5" xfId="89" xr:uid="{00000000-0005-0000-0000-000059000000}"/>
    <cellStyle name="Milliers 5 2" xfId="131" xr:uid="{00000000-0005-0000-0000-000083000000}"/>
    <cellStyle name="Milliers 6" xfId="145" xr:uid="{00000000-0005-0000-0000-000091000000}"/>
    <cellStyle name="Monétaire 2" xfId="68" xr:uid="{00000000-0005-0000-0000-000044000000}"/>
    <cellStyle name="Monétaire 2 2" xfId="83" xr:uid="{00000000-0005-0000-0000-000053000000}"/>
    <cellStyle name="Monétaire 2 2 2" xfId="125" xr:uid="{00000000-0005-0000-0000-00007D000000}"/>
    <cellStyle name="Monétaire 2 3" xfId="97" xr:uid="{00000000-0005-0000-0000-000061000000}"/>
    <cellStyle name="Monétaire 2 3 2" xfId="139" xr:uid="{00000000-0005-0000-0000-00008B000000}"/>
    <cellStyle name="Monétaire 2 4" xfId="157" xr:uid="{00000000-0005-0000-0000-00009D000000}"/>
    <cellStyle name="Monétaire 2 5" xfId="111" xr:uid="{00000000-0005-0000-0000-00006F000000}"/>
    <cellStyle name="Monétaire 3" xfId="53" xr:uid="{00000000-0005-0000-0000-000035000000}"/>
    <cellStyle name="Monétaire 3 2" xfId="76" xr:uid="{00000000-0005-0000-0000-00004C000000}"/>
    <cellStyle name="Monétaire 3 2 2" xfId="118" xr:uid="{00000000-0005-0000-0000-000076000000}"/>
    <cellStyle name="Monétaire 3 3" xfId="104" xr:uid="{00000000-0005-0000-0000-000068000000}"/>
    <cellStyle name="Monétaire 4" xfId="90" xr:uid="{00000000-0005-0000-0000-00005A000000}"/>
    <cellStyle name="Monétaire 4 2" xfId="132" xr:uid="{00000000-0005-0000-0000-000084000000}"/>
    <cellStyle name="Monétaire 5" xfId="147" xr:uid="{00000000-0005-0000-0000-000093000000}"/>
    <cellStyle name="Neutre" xfId="14" xr:uid="{00000000-0005-0000-0000-00000E000000}"/>
    <cellStyle name="Normal" xfId="0" builtinId="0"/>
    <cellStyle name="Normal 2" xfId="48" xr:uid="{00000000-0005-0000-0000-000030000000}"/>
    <cellStyle name="Normal 2 2" xfId="63" xr:uid="{00000000-0005-0000-0000-00003F000000}"/>
    <cellStyle name="Normal 3" xfId="51" xr:uid="{00000000-0005-0000-0000-000033000000}"/>
    <cellStyle name="Normal 3 2" xfId="66" xr:uid="{00000000-0005-0000-0000-000042000000}"/>
    <cellStyle name="Normal 4" xfId="56" xr:uid="{00000000-0005-0000-0000-000038000000}"/>
    <cellStyle name="Normal 5" xfId="58" xr:uid="{00000000-0005-0000-0000-00003A000000}"/>
    <cellStyle name="Normal 6" xfId="47" xr:uid="{00000000-0005-0000-0000-00002F000000}"/>
    <cellStyle name="Note 2" xfId="57" xr:uid="{00000000-0005-0000-0000-000039000000}"/>
    <cellStyle name="Percent" xfId="1" xr:uid="{00000000-0005-0000-0000-000001000000}"/>
    <cellStyle name="Pourcentage" xfId="6" xr:uid="{00000000-0005-0000-0000-000006000000}"/>
    <cellStyle name="Pourcentage 2" xfId="52" xr:uid="{00000000-0005-0000-0000-000034000000}"/>
    <cellStyle name="Pourcentage 2 2" xfId="67" xr:uid="{00000000-0005-0000-0000-000043000000}"/>
    <cellStyle name="Pourcentage 3" xfId="69" xr:uid="{00000000-0005-0000-0000-000045000000}"/>
    <cellStyle name="Pourcentage 4" xfId="55" xr:uid="{00000000-0005-0000-0000-000037000000}"/>
    <cellStyle name="Satisfaisant" xfId="12" xr:uid="{00000000-0005-0000-0000-00000C000000}"/>
    <cellStyle name="Sortie" xfId="16" xr:uid="{00000000-0005-0000-0000-000010000000}"/>
    <cellStyle name="Texte explicatif" xfId="21" xr:uid="{00000000-0005-0000-0000-000015000000}"/>
    <cellStyle name="Titre" xfId="7" xr:uid="{00000000-0005-0000-0000-000007000000}"/>
    <cellStyle name="Titre 1" xfId="8" xr:uid="{00000000-0005-0000-0000-000008000000}"/>
    <cellStyle name="Titre 2" xfId="9" xr:uid="{00000000-0005-0000-0000-000009000000}"/>
    <cellStyle name="Titre 3" xfId="10" xr:uid="{00000000-0005-0000-0000-00000A000000}"/>
    <cellStyle name="Titre 4" xfId="11" xr:uid="{00000000-0005-0000-0000-00000B000000}"/>
    <cellStyle name="Total" xfId="22" xr:uid="{00000000-0005-0000-0000-000016000000}"/>
    <cellStyle name="Vérification" xfId="19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44321</c:v>
                </c:pt>
                <c:pt idx="1">
                  <c:v>44322</c:v>
                </c:pt>
                <c:pt idx="2">
                  <c:v>44323</c:v>
                </c:pt>
                <c:pt idx="3">
                  <c:v>44324</c:v>
                </c:pt>
                <c:pt idx="4">
                  <c:v>44325</c:v>
                </c:pt>
                <c:pt idx="5">
                  <c:v>44326</c:v>
                </c:pt>
                <c:pt idx="6">
                  <c:v>44327</c:v>
                </c:pt>
                <c:pt idx="7">
                  <c:v>44328</c:v>
                </c:pt>
                <c:pt idx="8">
                  <c:v>44329</c:v>
                </c:pt>
                <c:pt idx="9">
                  <c:v>44330</c:v>
                </c:pt>
                <c:pt idx="10">
                  <c:v>44331</c:v>
                </c:pt>
                <c:pt idx="11">
                  <c:v>44332</c:v>
                </c:pt>
                <c:pt idx="12">
                  <c:v>44333</c:v>
                </c:pt>
                <c:pt idx="13">
                  <c:v>44334</c:v>
                </c:pt>
                <c:pt idx="14">
                  <c:v>44335</c:v>
                </c:pt>
                <c:pt idx="15">
                  <c:v>44336</c:v>
                </c:pt>
                <c:pt idx="16">
                  <c:v>44337</c:v>
                </c:pt>
                <c:pt idx="17">
                  <c:v>44338</c:v>
                </c:pt>
                <c:pt idx="18">
                  <c:v>44339</c:v>
                </c:pt>
                <c:pt idx="19">
                  <c:v>44340</c:v>
                </c:pt>
                <c:pt idx="20">
                  <c:v>44341</c:v>
                </c:pt>
                <c:pt idx="21">
                  <c:v>44342</c:v>
                </c:pt>
                <c:pt idx="22">
                  <c:v>44343</c:v>
                </c:pt>
                <c:pt idx="23">
                  <c:v>44344</c:v>
                </c:pt>
                <c:pt idx="24">
                  <c:v>44345</c:v>
                </c:pt>
                <c:pt idx="25">
                  <c:v>44346</c:v>
                </c:pt>
                <c:pt idx="26">
                  <c:v>44347</c:v>
                </c:pt>
                <c:pt idx="27">
                  <c:v>44348</c:v>
                </c:pt>
                <c:pt idx="28">
                  <c:v>44349</c:v>
                </c:pt>
                <c:pt idx="29">
                  <c:v>44350</c:v>
                </c:pt>
              </c:numCache>
            </c:numRef>
          </c:cat>
          <c:val>
            <c:numRef>
              <c:f>'Données quotidiennes'!$B$34:$B$63</c:f>
              <c:numCache>
                <c:formatCode>0</c:formatCode>
                <c:ptCount val="30"/>
                <c:pt idx="0">
                  <c:v>41960</c:v>
                </c:pt>
                <c:pt idx="1">
                  <c:v>36699</c:v>
                </c:pt>
                <c:pt idx="2">
                  <c:v>29992</c:v>
                </c:pt>
                <c:pt idx="3">
                  <c:v>25131</c:v>
                </c:pt>
                <c:pt idx="4">
                  <c:v>23315</c:v>
                </c:pt>
                <c:pt idx="5">
                  <c:v>39998</c:v>
                </c:pt>
                <c:pt idx="6">
                  <c:v>38825</c:v>
                </c:pt>
                <c:pt idx="7">
                  <c:v>37010</c:v>
                </c:pt>
                <c:pt idx="8">
                  <c:v>31644</c:v>
                </c:pt>
                <c:pt idx="9">
                  <c:v>31315</c:v>
                </c:pt>
                <c:pt idx="10">
                  <c:v>21925</c:v>
                </c:pt>
                <c:pt idx="11">
                  <c:v>22915</c:v>
                </c:pt>
                <c:pt idx="12">
                  <c:v>35862</c:v>
                </c:pt>
                <c:pt idx="13">
                  <c:v>33545</c:v>
                </c:pt>
                <c:pt idx="14">
                  <c:v>33373</c:v>
                </c:pt>
                <c:pt idx="15">
                  <c:v>28608</c:v>
                </c:pt>
                <c:pt idx="16">
                  <c:v>24095</c:v>
                </c:pt>
                <c:pt idx="17">
                  <c:v>17049</c:v>
                </c:pt>
                <c:pt idx="18">
                  <c:v>16942</c:v>
                </c:pt>
                <c:pt idx="19">
                  <c:v>22857</c:v>
                </c:pt>
                <c:pt idx="20">
                  <c:v>30015</c:v>
                </c:pt>
                <c:pt idx="21">
                  <c:v>30328</c:v>
                </c:pt>
                <c:pt idx="22">
                  <c:v>23666</c:v>
                </c:pt>
                <c:pt idx="23">
                  <c:v>22839</c:v>
                </c:pt>
                <c:pt idx="24">
                  <c:v>17479</c:v>
                </c:pt>
                <c:pt idx="25">
                  <c:v>17108</c:v>
                </c:pt>
                <c:pt idx="26">
                  <c:v>27305</c:v>
                </c:pt>
                <c:pt idx="27">
                  <c:v>29054</c:v>
                </c:pt>
                <c:pt idx="28">
                  <c:v>24768</c:v>
                </c:pt>
                <c:pt idx="29">
                  <c:v>22961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8A-4CA8-A6AE-4351DEAE23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826335"/>
        <c:axId val="40838624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44321</c:v>
                </c:pt>
                <c:pt idx="1">
                  <c:v>44322</c:v>
                </c:pt>
                <c:pt idx="2">
                  <c:v>44323</c:v>
                </c:pt>
                <c:pt idx="3">
                  <c:v>44324</c:v>
                </c:pt>
                <c:pt idx="4">
                  <c:v>44325</c:v>
                </c:pt>
                <c:pt idx="5">
                  <c:v>44326</c:v>
                </c:pt>
                <c:pt idx="6">
                  <c:v>44327</c:v>
                </c:pt>
                <c:pt idx="7">
                  <c:v>44328</c:v>
                </c:pt>
                <c:pt idx="8">
                  <c:v>44329</c:v>
                </c:pt>
                <c:pt idx="9">
                  <c:v>44330</c:v>
                </c:pt>
                <c:pt idx="10">
                  <c:v>44331</c:v>
                </c:pt>
                <c:pt idx="11">
                  <c:v>44332</c:v>
                </c:pt>
                <c:pt idx="12">
                  <c:v>44333</c:v>
                </c:pt>
                <c:pt idx="13">
                  <c:v>44334</c:v>
                </c:pt>
                <c:pt idx="14">
                  <c:v>44335</c:v>
                </c:pt>
                <c:pt idx="15">
                  <c:v>44336</c:v>
                </c:pt>
                <c:pt idx="16">
                  <c:v>44337</c:v>
                </c:pt>
                <c:pt idx="17">
                  <c:v>44338</c:v>
                </c:pt>
                <c:pt idx="18">
                  <c:v>44339</c:v>
                </c:pt>
                <c:pt idx="19">
                  <c:v>44340</c:v>
                </c:pt>
                <c:pt idx="20">
                  <c:v>44341</c:v>
                </c:pt>
                <c:pt idx="21">
                  <c:v>44342</c:v>
                </c:pt>
                <c:pt idx="22">
                  <c:v>44343</c:v>
                </c:pt>
                <c:pt idx="23">
                  <c:v>44344</c:v>
                </c:pt>
                <c:pt idx="24">
                  <c:v>44345</c:v>
                </c:pt>
                <c:pt idx="25">
                  <c:v>44346</c:v>
                </c:pt>
                <c:pt idx="26">
                  <c:v>44347</c:v>
                </c:pt>
                <c:pt idx="27">
                  <c:v>44348</c:v>
                </c:pt>
                <c:pt idx="28">
                  <c:v>44349</c:v>
                </c:pt>
                <c:pt idx="29">
                  <c:v>44350</c:v>
                </c:pt>
              </c:numCache>
            </c:numRef>
          </c:cat>
          <c:val>
            <c:numRef>
              <c:f>'Données quotidiennes'!$C$34:$C$63</c:f>
              <c:numCache>
                <c:formatCode>0</c:formatCode>
                <c:ptCount val="30"/>
                <c:pt idx="0">
                  <c:v>40198</c:v>
                </c:pt>
                <c:pt idx="1">
                  <c:v>40562</c:v>
                </c:pt>
                <c:pt idx="2">
                  <c:v>32613</c:v>
                </c:pt>
                <c:pt idx="3">
                  <c:v>27340</c:v>
                </c:pt>
                <c:pt idx="4">
                  <c:v>22950</c:v>
                </c:pt>
                <c:pt idx="5">
                  <c:v>30752</c:v>
                </c:pt>
                <c:pt idx="6">
                  <c:v>38138</c:v>
                </c:pt>
                <c:pt idx="7">
                  <c:v>38239</c:v>
                </c:pt>
                <c:pt idx="8">
                  <c:v>34613</c:v>
                </c:pt>
                <c:pt idx="9">
                  <c:v>33012</c:v>
                </c:pt>
                <c:pt idx="10">
                  <c:v>25491</c:v>
                </c:pt>
                <c:pt idx="11">
                  <c:v>22877</c:v>
                </c:pt>
                <c:pt idx="12">
                  <c:v>27799</c:v>
                </c:pt>
                <c:pt idx="13">
                  <c:v>33757</c:v>
                </c:pt>
                <c:pt idx="14">
                  <c:v>35155</c:v>
                </c:pt>
                <c:pt idx="15">
                  <c:v>29451</c:v>
                </c:pt>
                <c:pt idx="16">
                  <c:v>25818</c:v>
                </c:pt>
                <c:pt idx="17">
                  <c:v>19231</c:v>
                </c:pt>
                <c:pt idx="18">
                  <c:v>16123</c:v>
                </c:pt>
                <c:pt idx="19">
                  <c:v>19779</c:v>
                </c:pt>
                <c:pt idx="20">
                  <c:v>26706</c:v>
                </c:pt>
                <c:pt idx="21">
                  <c:v>29750</c:v>
                </c:pt>
                <c:pt idx="22">
                  <c:v>25207</c:v>
                </c:pt>
                <c:pt idx="23">
                  <c:v>22800</c:v>
                </c:pt>
                <c:pt idx="24">
                  <c:v>18892</c:v>
                </c:pt>
                <c:pt idx="25">
                  <c:v>16513</c:v>
                </c:pt>
                <c:pt idx="26">
                  <c:v>21937</c:v>
                </c:pt>
                <c:pt idx="27">
                  <c:v>29287</c:v>
                </c:pt>
                <c:pt idx="28">
                  <c:v>24870</c:v>
                </c:pt>
                <c:pt idx="29">
                  <c:v>23640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8A-4CA8-A6AE-4351DEAE2373}"/>
            </c:ext>
          </c:extLst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44321</c:v>
                </c:pt>
                <c:pt idx="1">
                  <c:v>44322</c:v>
                </c:pt>
                <c:pt idx="2">
                  <c:v>44323</c:v>
                </c:pt>
                <c:pt idx="3">
                  <c:v>44324</c:v>
                </c:pt>
                <c:pt idx="4">
                  <c:v>44325</c:v>
                </c:pt>
                <c:pt idx="5">
                  <c:v>44326</c:v>
                </c:pt>
                <c:pt idx="6">
                  <c:v>44327</c:v>
                </c:pt>
                <c:pt idx="7">
                  <c:v>44328</c:v>
                </c:pt>
                <c:pt idx="8">
                  <c:v>44329</c:v>
                </c:pt>
                <c:pt idx="9">
                  <c:v>44330</c:v>
                </c:pt>
                <c:pt idx="10">
                  <c:v>44331</c:v>
                </c:pt>
                <c:pt idx="11">
                  <c:v>44332</c:v>
                </c:pt>
                <c:pt idx="12">
                  <c:v>44333</c:v>
                </c:pt>
                <c:pt idx="13">
                  <c:v>44334</c:v>
                </c:pt>
                <c:pt idx="14">
                  <c:v>44335</c:v>
                </c:pt>
                <c:pt idx="15">
                  <c:v>44336</c:v>
                </c:pt>
                <c:pt idx="16">
                  <c:v>44337</c:v>
                </c:pt>
                <c:pt idx="17">
                  <c:v>44338</c:v>
                </c:pt>
                <c:pt idx="18">
                  <c:v>44339</c:v>
                </c:pt>
                <c:pt idx="19">
                  <c:v>44340</c:v>
                </c:pt>
                <c:pt idx="20">
                  <c:v>44341</c:v>
                </c:pt>
                <c:pt idx="21">
                  <c:v>44342</c:v>
                </c:pt>
                <c:pt idx="22">
                  <c:v>44343</c:v>
                </c:pt>
                <c:pt idx="23">
                  <c:v>44344</c:v>
                </c:pt>
                <c:pt idx="24">
                  <c:v>44345</c:v>
                </c:pt>
                <c:pt idx="25">
                  <c:v>44346</c:v>
                </c:pt>
                <c:pt idx="26">
                  <c:v>44347</c:v>
                </c:pt>
                <c:pt idx="27">
                  <c:v>44348</c:v>
                </c:pt>
                <c:pt idx="28">
                  <c:v>44349</c:v>
                </c:pt>
                <c:pt idx="29">
                  <c:v>44350</c:v>
                </c:pt>
              </c:numCache>
            </c:numRef>
          </c:cat>
          <c:val>
            <c:numRef>
              <c:f>'Données quotidiennes'!$D$34:$D$63</c:f>
              <c:numCache>
                <c:formatCode>0</c:formatCode>
                <c:ptCount val="30"/>
                <c:pt idx="0">
                  <c:v>48104</c:v>
                </c:pt>
                <c:pt idx="1">
                  <c:v>48164</c:v>
                </c:pt>
                <c:pt idx="2">
                  <c:v>48212</c:v>
                </c:pt>
                <c:pt idx="3">
                  <c:v>47712</c:v>
                </c:pt>
                <c:pt idx="4">
                  <c:v>48211</c:v>
                </c:pt>
                <c:pt idx="5">
                  <c:v>48098</c:v>
                </c:pt>
                <c:pt idx="6">
                  <c:v>48121</c:v>
                </c:pt>
                <c:pt idx="7">
                  <c:v>48071</c:v>
                </c:pt>
                <c:pt idx="8">
                  <c:v>47351</c:v>
                </c:pt>
                <c:pt idx="9">
                  <c:v>47590</c:v>
                </c:pt>
                <c:pt idx="10">
                  <c:v>47590</c:v>
                </c:pt>
                <c:pt idx="11">
                  <c:v>47590</c:v>
                </c:pt>
                <c:pt idx="12">
                  <c:v>48471</c:v>
                </c:pt>
                <c:pt idx="13">
                  <c:v>48590</c:v>
                </c:pt>
                <c:pt idx="14">
                  <c:v>48480</c:v>
                </c:pt>
                <c:pt idx="15">
                  <c:v>46168</c:v>
                </c:pt>
                <c:pt idx="16">
                  <c:v>46498</c:v>
                </c:pt>
                <c:pt idx="17">
                  <c:v>46498</c:v>
                </c:pt>
                <c:pt idx="18">
                  <c:v>46298</c:v>
                </c:pt>
                <c:pt idx="19">
                  <c:v>46104</c:v>
                </c:pt>
                <c:pt idx="20">
                  <c:v>46498</c:v>
                </c:pt>
                <c:pt idx="21">
                  <c:v>45988</c:v>
                </c:pt>
                <c:pt idx="22">
                  <c:v>46314</c:v>
                </c:pt>
                <c:pt idx="23">
                  <c:v>46216</c:v>
                </c:pt>
                <c:pt idx="24">
                  <c:v>46644</c:v>
                </c:pt>
                <c:pt idx="25">
                  <c:v>46534</c:v>
                </c:pt>
                <c:pt idx="26">
                  <c:v>46338</c:v>
                </c:pt>
                <c:pt idx="27">
                  <c:v>46358</c:v>
                </c:pt>
                <c:pt idx="28">
                  <c:v>45758</c:v>
                </c:pt>
                <c:pt idx="29">
                  <c:v>45868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8A-4CA8-A6AE-4351DEAE23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26335"/>
        <c:axId val="40838624"/>
      </c:lineChart>
      <c:dateAx>
        <c:axId val="60826335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0838624"/>
        <c:crosses val="autoZero"/>
        <c:auto val="1"/>
        <c:lblOffset val="100"/>
        <c:baseTimeUnit val="days"/>
      </c:dateAx>
      <c:valAx>
        <c:axId val="40838624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60826335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1.925E-2"/>
          <c:y val="0.95"/>
          <c:w val="0.67300000000000004"/>
          <c:h val="3.6999999999999998E-2"/>
        </c:manualLayout>
      </c:layout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750000000000003E-2"/>
          <c:y val="0.1095"/>
          <c:w val="0.94799999999999995"/>
          <c:h val="0.61775000000000002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Volumétrie!$G$45:$G$60</c:f>
              <c:numCache>
                <c:formatCode>General</c:formatCode>
                <c:ptCount val="16"/>
                <c:pt idx="0">
                  <c:v>-12</c:v>
                </c:pt>
                <c:pt idx="1">
                  <c:v>-271</c:v>
                </c:pt>
                <c:pt idx="2">
                  <c:v>-7</c:v>
                </c:pt>
                <c:pt idx="3">
                  <c:v>-3</c:v>
                </c:pt>
                <c:pt idx="4">
                  <c:v>-23</c:v>
                </c:pt>
                <c:pt idx="5">
                  <c:v>-218</c:v>
                </c:pt>
                <c:pt idx="6">
                  <c:v>-27</c:v>
                </c:pt>
                <c:pt idx="7">
                  <c:v>-1</c:v>
                </c:pt>
                <c:pt idx="8">
                  <c:v>-14</c:v>
                </c:pt>
                <c:pt idx="9">
                  <c:v>-194</c:v>
                </c:pt>
                <c:pt idx="10">
                  <c:v>-21</c:v>
                </c:pt>
                <c:pt idx="11">
                  <c:v>-3</c:v>
                </c:pt>
                <c:pt idx="12">
                  <c:v>0</c:v>
                </c:pt>
                <c:pt idx="13">
                  <c:v>-434</c:v>
                </c:pt>
                <c:pt idx="14">
                  <c:v>-10</c:v>
                </c:pt>
                <c:pt idx="15">
                  <c:v>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3A-4A15-9A26-DCFFE7480C66}"/>
            </c:ext>
          </c:extLst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Volumétrie!$K$45:$K$60</c:f>
              <c:numCache>
                <c:formatCode>General</c:formatCode>
                <c:ptCount val="16"/>
                <c:pt idx="0">
                  <c:v>845</c:v>
                </c:pt>
                <c:pt idx="1">
                  <c:v>1200</c:v>
                </c:pt>
                <c:pt idx="2">
                  <c:v>1689</c:v>
                </c:pt>
                <c:pt idx="3">
                  <c:v>1175</c:v>
                </c:pt>
                <c:pt idx="4">
                  <c:v>1050</c:v>
                </c:pt>
                <c:pt idx="5">
                  <c:v>3596</c:v>
                </c:pt>
                <c:pt idx="6">
                  <c:v>2408</c:v>
                </c:pt>
                <c:pt idx="7">
                  <c:v>515</c:v>
                </c:pt>
                <c:pt idx="8">
                  <c:v>1127</c:v>
                </c:pt>
                <c:pt idx="9">
                  <c:v>3202</c:v>
                </c:pt>
                <c:pt idx="10">
                  <c:v>3502</c:v>
                </c:pt>
                <c:pt idx="11">
                  <c:v>330</c:v>
                </c:pt>
                <c:pt idx="12">
                  <c:v>0</c:v>
                </c:pt>
                <c:pt idx="13">
                  <c:v>2575</c:v>
                </c:pt>
                <c:pt idx="14">
                  <c:v>45</c:v>
                </c:pt>
                <c:pt idx="15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3A-4A15-9A26-DCFFE7480C66}"/>
            </c:ext>
          </c:extLst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Volumétrie!$D$45:$D$60</c:f>
              <c:numCache>
                <c:formatCode>0</c:formatCode>
                <c:ptCount val="16"/>
                <c:pt idx="0">
                  <c:v>955</c:v>
                </c:pt>
                <c:pt idx="1">
                  <c:v>0</c:v>
                </c:pt>
                <c:pt idx="2">
                  <c:v>2811</c:v>
                </c:pt>
                <c:pt idx="3">
                  <c:v>1450</c:v>
                </c:pt>
                <c:pt idx="4">
                  <c:v>1129</c:v>
                </c:pt>
                <c:pt idx="5">
                  <c:v>2904</c:v>
                </c:pt>
                <c:pt idx="6">
                  <c:v>1592</c:v>
                </c:pt>
                <c:pt idx="7">
                  <c:v>285</c:v>
                </c:pt>
                <c:pt idx="8">
                  <c:v>773</c:v>
                </c:pt>
                <c:pt idx="9">
                  <c:v>4340</c:v>
                </c:pt>
                <c:pt idx="10">
                  <c:v>3058</c:v>
                </c:pt>
                <c:pt idx="11">
                  <c:v>945</c:v>
                </c:pt>
                <c:pt idx="12">
                  <c:v>578</c:v>
                </c:pt>
                <c:pt idx="13">
                  <c:v>1507</c:v>
                </c:pt>
                <c:pt idx="14">
                  <c:v>261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3A-4A15-9A26-DCFFE7480C66}"/>
            </c:ext>
          </c:extLst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Volumétrie!$E$45:$E$60</c:f>
              <c:numCache>
                <c:formatCode>#,##0</c:formatCode>
                <c:ptCount val="16"/>
                <c:pt idx="0">
                  <c:v>0</c:v>
                </c:pt>
                <c:pt idx="1">
                  <c:v>355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03A-4A15-9A26-DCFFE7480C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812087"/>
        <c:axId val="24224382"/>
      </c:barChart>
      <c:catAx>
        <c:axId val="378120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24224382"/>
        <c:crosses val="autoZero"/>
        <c:auto val="1"/>
        <c:lblAlgn val="ctr"/>
        <c:lblOffset val="100"/>
        <c:noMultiLvlLbl val="0"/>
      </c:catAx>
      <c:valAx>
        <c:axId val="24224382"/>
        <c:scaling>
          <c:orientation val="minMax"/>
          <c:max val="8000"/>
          <c:min val="-300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7812087"/>
        <c:crosses val="autoZero"/>
        <c:crossBetween val="between"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3.125E-2"/>
          <c:y val="0.79049999999999998"/>
          <c:w val="0.39424999999999999"/>
          <c:h val="0.18925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+mn-lt"/>
                <a:ea typeface="Arial"/>
                <a:cs typeface="Arial"/>
              </a:rPr>
              <a:t>Temps réponse par Grappe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499999999999999E-2"/>
          <c:y val="0.20150000000000001"/>
          <c:w val="0.95399999999999996"/>
          <c:h val="0.510499999999999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Réponse'!$B$49:$B$60</c:f>
              <c:numCache>
                <c:formatCode>0.0%</c:formatCode>
                <c:ptCount val="12"/>
                <c:pt idx="0">
                  <c:v>0.98579881656804702</c:v>
                </c:pt>
                <c:pt idx="1">
                  <c:v>0.82572347266880997</c:v>
                </c:pt>
                <c:pt idx="2">
                  <c:v>0.99585553582001196</c:v>
                </c:pt>
                <c:pt idx="3">
                  <c:v>0.99744680851063805</c:v>
                </c:pt>
                <c:pt idx="4">
                  <c:v>0.97809523809523802</c:v>
                </c:pt>
                <c:pt idx="5">
                  <c:v>0.93937708565072298</c:v>
                </c:pt>
                <c:pt idx="6">
                  <c:v>0.98878737541528205</c:v>
                </c:pt>
                <c:pt idx="7">
                  <c:v>0.99805825242718404</c:v>
                </c:pt>
                <c:pt idx="8">
                  <c:v>0.98757763975155299</c:v>
                </c:pt>
                <c:pt idx="9">
                  <c:v>0.93941286695815096</c:v>
                </c:pt>
                <c:pt idx="10">
                  <c:v>0.99400342661336405</c:v>
                </c:pt>
                <c:pt idx="11">
                  <c:v>0.99090909090909096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A1-41B9-A9EF-A7F38153E08A}"/>
            </c:ext>
          </c:extLst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(3,6%)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Réponse'!$C$49:$C$60</c:f>
              <c:numCache>
                <c:formatCode>0.0%</c:formatCode>
                <c:ptCount val="12"/>
                <c:pt idx="0">
                  <c:v>9.4674556213017805E-3</c:v>
                </c:pt>
                <c:pt idx="1">
                  <c:v>0.16077170418006401</c:v>
                </c:pt>
                <c:pt idx="2">
                  <c:v>3.5523978685612799E-3</c:v>
                </c:pt>
                <c:pt idx="3">
                  <c:v>2.5531914893616998E-3</c:v>
                </c:pt>
                <c:pt idx="4">
                  <c:v>2.0952380952381E-2</c:v>
                </c:pt>
                <c:pt idx="5">
                  <c:v>5.9510567296996698E-2</c:v>
                </c:pt>
                <c:pt idx="6">
                  <c:v>1.12126245847176E-2</c:v>
                </c:pt>
                <c:pt idx="7">
                  <c:v>1.94174757281553E-3</c:v>
                </c:pt>
                <c:pt idx="8">
                  <c:v>7.0984915705412602E-3</c:v>
                </c:pt>
                <c:pt idx="9">
                  <c:v>5.9025608994378503E-2</c:v>
                </c:pt>
                <c:pt idx="10">
                  <c:v>5.1399200456881799E-3</c:v>
                </c:pt>
                <c:pt idx="11">
                  <c:v>9.0909090909090905E-3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A1-41B9-A9EF-A7F38153E08A}"/>
            </c:ext>
          </c:extLst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(0,2%)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Réponse'!$D$49:$D$60</c:f>
              <c:numCache>
                <c:formatCode>0.0%</c:formatCode>
                <c:ptCount val="12"/>
                <c:pt idx="0">
                  <c:v>4.7337278106508902E-3</c:v>
                </c:pt>
                <c:pt idx="1">
                  <c:v>1.35048231511254E-2</c:v>
                </c:pt>
                <c:pt idx="2">
                  <c:v>5.9206631142687998E-4</c:v>
                </c:pt>
                <c:pt idx="3">
                  <c:v>0</c:v>
                </c:pt>
                <c:pt idx="4">
                  <c:v>9.5238095238095195E-4</c:v>
                </c:pt>
                <c:pt idx="5">
                  <c:v>1.1123470522803099E-3</c:v>
                </c:pt>
                <c:pt idx="6">
                  <c:v>0</c:v>
                </c:pt>
                <c:pt idx="7">
                  <c:v>0</c:v>
                </c:pt>
                <c:pt idx="8">
                  <c:v>5.32386867790595E-3</c:v>
                </c:pt>
                <c:pt idx="9">
                  <c:v>1.5615240474703301E-3</c:v>
                </c:pt>
                <c:pt idx="10">
                  <c:v>8.5665334094802998E-4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A1-41B9-A9EF-A7F38153E0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613447"/>
        <c:axId val="58690244"/>
      </c:barChart>
      <c:catAx>
        <c:axId val="486134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58690244"/>
        <c:crosses val="autoZero"/>
        <c:auto val="1"/>
        <c:lblAlgn val="ctr"/>
        <c:lblOffset val="100"/>
        <c:noMultiLvlLbl val="0"/>
      </c:catAx>
      <c:valAx>
        <c:axId val="58690244"/>
        <c:scaling>
          <c:orientation val="minMax"/>
          <c:max val="1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48613447"/>
        <c:crosses val="autoZero"/>
        <c:crossBetween val="between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1E-3"/>
          <c:y val="0.85650000000000004"/>
          <c:w val="0.22375"/>
          <c:h val="0.13250000000000001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4749999999999999E-2"/>
          <c:y val="4.2500000000000003E-2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dPt>
            <c:idx val="0"/>
            <c:bubble3D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423-4BC9-A77E-554562BDF073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423-4BC9-A77E-554562BDF07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423-4BC9-A77E-554562BDF073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423-4BC9-A77E-554562BDF073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3423-4BC9-A77E-554562BDF07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3423-4BC9-A77E-554562BDF07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3423-4BC9-A77E-554562BDF07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3423-4BC9-A77E-554562BDF073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3423-4BC9-A77E-554562BDF073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3423-4BC9-A77E-554562BDF073}"/>
              </c:ext>
            </c:extLst>
          </c:dPt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âge'!$C$33:$C$42</c:f>
              <c:numCache>
                <c:formatCode>0.0%</c:formatCode>
                <c:ptCount val="10"/>
                <c:pt idx="0">
                  <c:v>0.135832606800349</c:v>
                </c:pt>
                <c:pt idx="1">
                  <c:v>0.11033129904097599</c:v>
                </c:pt>
                <c:pt idx="2">
                  <c:v>0.103182214472537</c:v>
                </c:pt>
                <c:pt idx="3">
                  <c:v>0.12755013077593699</c:v>
                </c:pt>
                <c:pt idx="4">
                  <c:v>0.110113339145597</c:v>
                </c:pt>
                <c:pt idx="5">
                  <c:v>9.7035745422842198E-2</c:v>
                </c:pt>
                <c:pt idx="6">
                  <c:v>7.7680906713164799E-2</c:v>
                </c:pt>
                <c:pt idx="7">
                  <c:v>6.5998256320837001E-2</c:v>
                </c:pt>
                <c:pt idx="8">
                  <c:v>5.8979947689625098E-2</c:v>
                </c:pt>
                <c:pt idx="9">
                  <c:v>3.1342632955536201E-2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423-4BC9-A77E-554562BDF073}"/>
            </c:ext>
          </c:extLst>
        </c:ser>
        <c:ser>
          <c:idx val="2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3423-4BC9-A77E-554562BDF073}"/>
              </c:ext>
            </c:extLst>
          </c:dPt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âge'!$B$44</c:f>
              <c:numCache>
                <c:formatCode>General</c:formatCode>
                <c:ptCount val="1"/>
                <c:pt idx="0">
                  <c:v>22940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423-4BC9-A77E-554562BDF0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+mn-lt"/>
                <a:ea typeface="Calibri"/>
                <a:cs typeface="Calibri"/>
              </a:rPr>
              <a:t>% analyses par M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999999999999999E-2"/>
          <c:y val="0.22025"/>
          <c:w val="0.92474999999999996"/>
          <c:h val="0.6165000000000000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'Analyses par M'!$A$24:$A$49</c:f>
              <c:strCache>
                <c:ptCount val="2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Inconnu</c:v>
                </c:pt>
              </c:strCache>
            </c:strRef>
          </c:cat>
          <c:val>
            <c:numRef>
              <c:f>'Analyses par M'!$C$24:$C$49</c:f>
              <c:numCache>
                <c:formatCode>0.0%</c:formatCode>
                <c:ptCount val="26"/>
                <c:pt idx="0">
                  <c:v>6.99238578680203E-2</c:v>
                </c:pt>
                <c:pt idx="1">
                  <c:v>1.3959390862944201E-2</c:v>
                </c:pt>
                <c:pt idx="2">
                  <c:v>2.03468697123519E-2</c:v>
                </c:pt>
                <c:pt idx="3">
                  <c:v>2.53807106598985E-4</c:v>
                </c:pt>
                <c:pt idx="4">
                  <c:v>3.1937394247038897E-2</c:v>
                </c:pt>
                <c:pt idx="5">
                  <c:v>2.5930626057529601E-2</c:v>
                </c:pt>
                <c:pt idx="6">
                  <c:v>0.252622673434856</c:v>
                </c:pt>
                <c:pt idx="7">
                  <c:v>8.4137055837563507E-2</c:v>
                </c:pt>
                <c:pt idx="8">
                  <c:v>1.15059221658206E-2</c:v>
                </c:pt>
                <c:pt idx="9">
                  <c:v>2.3688663282571899E-3</c:v>
                </c:pt>
                <c:pt idx="10">
                  <c:v>1.37901861252115E-2</c:v>
                </c:pt>
                <c:pt idx="11">
                  <c:v>5.9221658206429803E-4</c:v>
                </c:pt>
                <c:pt idx="12">
                  <c:v>8.9720812182741097E-2</c:v>
                </c:pt>
                <c:pt idx="13">
                  <c:v>5.2030456852791901E-3</c:v>
                </c:pt>
                <c:pt idx="14">
                  <c:v>1.7597292724196301E-2</c:v>
                </c:pt>
                <c:pt idx="15">
                  <c:v>1.31133671742809E-3</c:v>
                </c:pt>
                <c:pt idx="16">
                  <c:v>0.11624365482233499</c:v>
                </c:pt>
                <c:pt idx="17">
                  <c:v>1.9120135363790199E-2</c:v>
                </c:pt>
                <c:pt idx="18">
                  <c:v>5.9221658206429803E-4</c:v>
                </c:pt>
                <c:pt idx="19">
                  <c:v>2.4661590524534701E-2</c:v>
                </c:pt>
                <c:pt idx="20">
                  <c:v>6.8104906937394303E-3</c:v>
                </c:pt>
                <c:pt idx="21">
                  <c:v>6.8950930626057505E-2</c:v>
                </c:pt>
                <c:pt idx="22">
                  <c:v>4.23011844331641E-4</c:v>
                </c:pt>
                <c:pt idx="23">
                  <c:v>0</c:v>
                </c:pt>
                <c:pt idx="24">
                  <c:v>0</c:v>
                </c:pt>
                <c:pt idx="25">
                  <c:v>0.12199661590524501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2E-4639-BD6C-43814D856E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29206"/>
        <c:axId val="61483698"/>
      </c:barChart>
      <c:catAx>
        <c:axId val="772920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61483698"/>
        <c:crosses val="autoZero"/>
        <c:auto val="1"/>
        <c:lblAlgn val="ctr"/>
        <c:lblOffset val="100"/>
        <c:noMultiLvlLbl val="0"/>
      </c:catAx>
      <c:valAx>
        <c:axId val="61483698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7729206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 xmlns:a="http://schemas.openxmlformats.org/drawingml/2006/main">
          <a:off x="1057275" y="419100"/>
          <a:ext cx="3952875" cy="4667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03 juin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 xmlns:a="http://schemas.openxmlformats.org/drawingml/2006/main">
          <a:off x="4886325" y="542925"/>
          <a:ext cx="3267075" cy="3143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(23640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0363200" y="5543550"/>
          <a:ext cx="3629025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1010900" y="5276850"/>
          <a:ext cx="3933825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 xmlns:a="http://schemas.openxmlformats.org/drawingml/2006/main">
          <a:off x="10134600" y="5543550"/>
          <a:ext cx="4695825" cy="2857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t"/>
        <a:lstStyle xmlns:a="http://schemas.openxmlformats.org/drawingml/2006/main"/>
        <a:p xmlns:a="http://schemas.openxmlformats.org/drawingml/2006/main"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9 778 401 prélèvements et 9 695 195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 xmlns:a="http://schemas.openxmlformats.org/drawingml/2006/main">
          <a:off x="4352925" y="342900"/>
          <a:ext cx="5943600" cy="3905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3 juin 2021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4314825" y="7562850"/>
          <a:ext cx="1885950" cy="9525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0.942</cdr:y>
    </cdr:to>
    <cdr:sp macro="" textlink="">
      <cdr:nvSpPr>
        <cdr:cNvPr id="4" name="Accolade fermante 3"/>
        <cdr:cNvSpPr/>
      </cdr:nvSpPr>
      <cdr:spPr>
        <a:xfrm xmlns:a="http://schemas.openxmlformats.org/drawingml/2006/main">
          <a:off x="3067050" y="7534275"/>
          <a:ext cx="295275" cy="819150"/>
        </a:xfrm>
        <a:prstGeom xmlns:a="http://schemas.openxmlformats.org/drawingml/2006/main" prst="rightBrace">
          <a:avLst>
            <a:gd name="adj1" fmla="val 8333"/>
            <a:gd name="adj2" fmla="val 52597"/>
          </a:avLst>
        </a:prstGeom>
        <a:ln xmlns:a="http://schemas.openxmlformats.org/drawingml/2006/main" w="25400">
          <a:solidFill>
            <a:schemeClr val="bg1"/>
          </a:solidFill>
          <a:headEnd type="none"/>
          <a:tailEnd type="non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4467225" y="7829550"/>
          <a:ext cx="914400" cy="9144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4705350" y="7896225"/>
          <a:ext cx="914400" cy="9144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 xmlns:a="http://schemas.openxmlformats.org/drawingml/2006/main">
          <a:off x="3581400" y="7810500"/>
          <a:ext cx="3457575" cy="3714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Backlog*:3,8% (794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 xmlns:a="http://schemas.openxmlformats.org/drawingml/2006/main">
          <a:off x="0" y="581025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3 juin 2021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 xmlns:a="http://schemas.openxmlformats.org/drawingml/2006/main">
          <a:off x="0" y="866775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96%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7467600" y="7715250"/>
          <a:ext cx="2409825" cy="39052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7096125" y="8258175"/>
          <a:ext cx="7296150" cy="6096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 xmlns:a="http://schemas.openxmlformats.org/drawingml/2006/main">
          <a:off x="0" y="352425"/>
          <a:ext cx="14401800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 xmlns:a="http://schemas.openxmlformats.org/drawingml/2006/main">
          <a:off x="5076825" y="381000"/>
          <a:ext cx="3743325" cy="409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3 juin 2021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 xmlns:a="http://schemas.openxmlformats.org/drawingml/2006/main">
          <a:off x="4562475" y="95250"/>
          <a:ext cx="45720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22940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tabSelected="1" zoomScale="85" zoomScaleNormal="85" workbookViewId="0"/>
  </sheetViews>
  <sheetFormatPr baseColWidth="10" defaultColWidth="11.42578125" defaultRowHeight="15" x14ac:dyDescent="0.25"/>
  <cols>
    <col min="2" max="2" width="23.5703125" bestFit="1" customWidth="1"/>
    <col min="3" max="3" width="19.42578125" bestFit="1" customWidth="1"/>
    <col min="4" max="4" width="44.28515625" bestFit="1" customWidth="1"/>
    <col min="12" max="12" width="11.28515625" customWidth="1"/>
    <col min="13" max="13" width="53.28515625" hidden="1" customWidth="1"/>
  </cols>
  <sheetData>
    <row r="33" spans="1:13" x14ac:dyDescent="0.25">
      <c r="A33" s="19" t="s">
        <v>6</v>
      </c>
      <c r="B33" s="18" t="s">
        <v>8</v>
      </c>
      <c r="C33" s="20" t="s">
        <v>7</v>
      </c>
      <c r="D33" s="20" t="s">
        <v>49</v>
      </c>
    </row>
    <row r="34" spans="1:13" x14ac:dyDescent="0.25">
      <c r="A34" s="21">
        <v>44321</v>
      </c>
      <c r="B34" s="24">
        <v>41960</v>
      </c>
      <c r="C34" s="24">
        <v>40198</v>
      </c>
      <c r="D34" s="24">
        <v>48104</v>
      </c>
    </row>
    <row r="35" spans="1:13" x14ac:dyDescent="0.25">
      <c r="A35" s="21">
        <v>44322</v>
      </c>
      <c r="B35" s="24">
        <v>36699</v>
      </c>
      <c r="C35" s="24">
        <v>40562</v>
      </c>
      <c r="D35" s="24">
        <v>48164</v>
      </c>
    </row>
    <row r="36" spans="1:13" x14ac:dyDescent="0.25">
      <c r="A36" s="21">
        <v>44323</v>
      </c>
      <c r="B36" s="24">
        <v>29992</v>
      </c>
      <c r="C36" s="24">
        <v>32613</v>
      </c>
      <c r="D36" s="24">
        <v>48212</v>
      </c>
    </row>
    <row r="37" spans="1:13" x14ac:dyDescent="0.25">
      <c r="A37" s="21">
        <v>44324</v>
      </c>
      <c r="B37" s="24">
        <v>25131</v>
      </c>
      <c r="C37" s="24">
        <v>27340</v>
      </c>
      <c r="D37" s="24">
        <v>47712</v>
      </c>
    </row>
    <row r="38" spans="1:13" x14ac:dyDescent="0.25">
      <c r="A38" s="21">
        <v>44325</v>
      </c>
      <c r="B38" s="24">
        <v>23315</v>
      </c>
      <c r="C38" s="24">
        <v>22950</v>
      </c>
      <c r="D38" s="24">
        <v>48211</v>
      </c>
    </row>
    <row r="39" spans="1:13" x14ac:dyDescent="0.25">
      <c r="A39" s="21">
        <v>44326</v>
      </c>
      <c r="B39" s="24">
        <v>39998</v>
      </c>
      <c r="C39" s="24">
        <v>30752</v>
      </c>
      <c r="D39" s="24">
        <v>48098</v>
      </c>
    </row>
    <row r="40" spans="1:13" x14ac:dyDescent="0.25">
      <c r="A40" s="21">
        <v>44327</v>
      </c>
      <c r="B40" s="24">
        <v>38825</v>
      </c>
      <c r="C40" s="24">
        <v>38138</v>
      </c>
      <c r="D40" s="24">
        <v>48121</v>
      </c>
    </row>
    <row r="41" spans="1:13" x14ac:dyDescent="0.25">
      <c r="A41" s="21">
        <v>44328</v>
      </c>
      <c r="B41" s="24">
        <v>37010</v>
      </c>
      <c r="C41" s="24">
        <v>38239</v>
      </c>
      <c r="D41" s="24">
        <v>48071</v>
      </c>
      <c r="E41" s="5"/>
      <c r="F41" s="5"/>
      <c r="G41" s="5"/>
      <c r="H41" s="5"/>
    </row>
    <row r="42" spans="1:13" x14ac:dyDescent="0.25">
      <c r="A42" s="21">
        <v>44329</v>
      </c>
      <c r="B42" s="24">
        <v>31644</v>
      </c>
      <c r="C42" s="24">
        <v>34613</v>
      </c>
      <c r="D42" s="24">
        <v>47351</v>
      </c>
      <c r="E42" s="5"/>
      <c r="F42" s="5"/>
      <c r="G42" s="5"/>
      <c r="H42" s="5"/>
    </row>
    <row r="43" spans="1:13" x14ac:dyDescent="0.25">
      <c r="A43" s="21">
        <v>44330</v>
      </c>
      <c r="B43" s="24">
        <v>31315</v>
      </c>
      <c r="C43" s="24">
        <v>33012</v>
      </c>
      <c r="D43" s="24">
        <v>47590</v>
      </c>
      <c r="E43" s="5"/>
      <c r="F43" s="5"/>
      <c r="G43" s="5"/>
      <c r="H43" s="5"/>
      <c r="M43" s="15" t="s">
        <v>52</v>
      </c>
    </row>
    <row r="44" spans="1:13" x14ac:dyDescent="0.25">
      <c r="A44" s="21">
        <v>44331</v>
      </c>
      <c r="B44" s="24">
        <v>21925</v>
      </c>
      <c r="C44" s="24">
        <v>25491</v>
      </c>
      <c r="D44" s="24">
        <v>47590</v>
      </c>
      <c r="E44" s="5"/>
      <c r="F44" s="5"/>
      <c r="G44" s="5"/>
      <c r="H44" s="5"/>
    </row>
    <row r="45" spans="1:13" x14ac:dyDescent="0.25">
      <c r="A45" s="21">
        <v>44332</v>
      </c>
      <c r="B45" s="24">
        <v>22915</v>
      </c>
      <c r="C45" s="24">
        <v>22877</v>
      </c>
      <c r="D45" s="24">
        <v>47590</v>
      </c>
      <c r="E45" s="5"/>
      <c r="F45" s="5"/>
      <c r="G45" s="5"/>
      <c r="H45" s="5"/>
    </row>
    <row r="46" spans="1:13" x14ac:dyDescent="0.25">
      <c r="A46" s="21">
        <v>44333</v>
      </c>
      <c r="B46" s="24">
        <v>35862</v>
      </c>
      <c r="C46" s="24">
        <v>27799</v>
      </c>
      <c r="D46" s="24">
        <v>48471</v>
      </c>
      <c r="E46" s="5"/>
      <c r="F46" s="5"/>
      <c r="G46" s="5"/>
      <c r="H46" s="5"/>
    </row>
    <row r="47" spans="1:13" x14ac:dyDescent="0.25">
      <c r="A47" s="21">
        <v>44334</v>
      </c>
      <c r="B47" s="24">
        <v>33545</v>
      </c>
      <c r="C47" s="24">
        <v>33757</v>
      </c>
      <c r="D47" s="24">
        <v>48590</v>
      </c>
      <c r="E47" s="5"/>
      <c r="F47" s="5"/>
      <c r="G47" s="5"/>
      <c r="H47" s="5"/>
    </row>
    <row r="48" spans="1:13" x14ac:dyDescent="0.25">
      <c r="A48" s="21">
        <v>44335</v>
      </c>
      <c r="B48" s="24">
        <v>33373</v>
      </c>
      <c r="C48" s="24">
        <v>35155</v>
      </c>
      <c r="D48" s="24">
        <v>48480</v>
      </c>
      <c r="E48" s="5"/>
      <c r="F48" s="5"/>
      <c r="G48" s="5"/>
      <c r="H48" s="5"/>
    </row>
    <row r="49" spans="1:8" x14ac:dyDescent="0.25">
      <c r="A49" s="21">
        <v>44336</v>
      </c>
      <c r="B49" s="24">
        <v>28608</v>
      </c>
      <c r="C49" s="24">
        <v>29451</v>
      </c>
      <c r="D49" s="24">
        <v>46168</v>
      </c>
      <c r="E49" s="5"/>
      <c r="F49" s="5"/>
      <c r="G49" s="5"/>
      <c r="H49" s="5"/>
    </row>
    <row r="50" spans="1:8" x14ac:dyDescent="0.25">
      <c r="A50" s="21">
        <v>44337</v>
      </c>
      <c r="B50" s="24">
        <v>24095</v>
      </c>
      <c r="C50" s="24">
        <v>25818</v>
      </c>
      <c r="D50" s="24">
        <v>46498</v>
      </c>
      <c r="E50" s="5"/>
      <c r="F50" s="5"/>
      <c r="G50" s="5"/>
      <c r="H50" s="5"/>
    </row>
    <row r="51" spans="1:8" x14ac:dyDescent="0.25">
      <c r="A51" s="21">
        <v>44338</v>
      </c>
      <c r="B51" s="24">
        <v>17049</v>
      </c>
      <c r="C51" s="24">
        <v>19231</v>
      </c>
      <c r="D51" s="24">
        <v>46498</v>
      </c>
      <c r="E51" s="5"/>
      <c r="F51" s="5"/>
      <c r="G51" s="5"/>
      <c r="H51" s="5"/>
    </row>
    <row r="52" spans="1:8" x14ac:dyDescent="0.25">
      <c r="A52" s="21">
        <v>44339</v>
      </c>
      <c r="B52" s="24">
        <v>16942</v>
      </c>
      <c r="C52" s="24">
        <v>16123</v>
      </c>
      <c r="D52" s="24">
        <v>46298</v>
      </c>
    </row>
    <row r="53" spans="1:8" x14ac:dyDescent="0.25">
      <c r="A53" s="21">
        <v>44340</v>
      </c>
      <c r="B53" s="24">
        <v>22857</v>
      </c>
      <c r="C53" s="24">
        <v>19779</v>
      </c>
      <c r="D53" s="24">
        <v>46104</v>
      </c>
    </row>
    <row r="54" spans="1:8" x14ac:dyDescent="0.25">
      <c r="A54" s="21">
        <v>44341</v>
      </c>
      <c r="B54" s="24">
        <v>30015</v>
      </c>
      <c r="C54" s="24">
        <v>26706</v>
      </c>
      <c r="D54" s="24">
        <v>46498</v>
      </c>
    </row>
    <row r="55" spans="1:8" x14ac:dyDescent="0.25">
      <c r="A55" s="21">
        <v>44342</v>
      </c>
      <c r="B55" s="24">
        <v>30328</v>
      </c>
      <c r="C55" s="24">
        <v>29750</v>
      </c>
      <c r="D55" s="24">
        <v>45988</v>
      </c>
    </row>
    <row r="56" spans="1:8" x14ac:dyDescent="0.25">
      <c r="A56" s="21">
        <v>44343</v>
      </c>
      <c r="B56" s="24">
        <v>23666</v>
      </c>
      <c r="C56" s="24">
        <v>25207</v>
      </c>
      <c r="D56" s="24">
        <v>46314</v>
      </c>
    </row>
    <row r="57" spans="1:8" x14ac:dyDescent="0.25">
      <c r="A57" s="21">
        <v>44344</v>
      </c>
      <c r="B57" s="24">
        <v>22839</v>
      </c>
      <c r="C57" s="24">
        <v>22800</v>
      </c>
      <c r="D57" s="24">
        <v>46216</v>
      </c>
    </row>
    <row r="58" spans="1:8" x14ac:dyDescent="0.25">
      <c r="A58" s="21">
        <v>44345</v>
      </c>
      <c r="B58" s="24">
        <v>17479</v>
      </c>
      <c r="C58" s="24">
        <v>18892</v>
      </c>
      <c r="D58" s="24">
        <v>46644</v>
      </c>
    </row>
    <row r="59" spans="1:8" x14ac:dyDescent="0.25">
      <c r="A59" s="21">
        <v>44346</v>
      </c>
      <c r="B59" s="24">
        <v>17108</v>
      </c>
      <c r="C59" s="24">
        <v>16513</v>
      </c>
      <c r="D59" s="24">
        <v>46534</v>
      </c>
    </row>
    <row r="60" spans="1:8" x14ac:dyDescent="0.25">
      <c r="A60" s="21">
        <v>44347</v>
      </c>
      <c r="B60" s="24">
        <v>27305</v>
      </c>
      <c r="C60" s="24">
        <v>21937</v>
      </c>
      <c r="D60" s="24">
        <v>46338</v>
      </c>
    </row>
    <row r="61" spans="1:8" x14ac:dyDescent="0.25">
      <c r="A61" s="21">
        <v>44348</v>
      </c>
      <c r="B61" s="24">
        <v>29054</v>
      </c>
      <c r="C61" s="24">
        <v>29287</v>
      </c>
      <c r="D61" s="24">
        <v>46358</v>
      </c>
    </row>
    <row r="62" spans="1:8" x14ac:dyDescent="0.25">
      <c r="A62" s="21">
        <v>44349</v>
      </c>
      <c r="B62" s="24">
        <v>24768</v>
      </c>
      <c r="C62" s="24">
        <v>24870</v>
      </c>
      <c r="D62" s="24">
        <v>45758</v>
      </c>
    </row>
    <row r="63" spans="1:8" x14ac:dyDescent="0.25">
      <c r="A63" s="21">
        <v>44350</v>
      </c>
      <c r="B63" s="24">
        <v>22961</v>
      </c>
      <c r="C63" s="24">
        <v>23640</v>
      </c>
      <c r="D63" s="24">
        <v>45868</v>
      </c>
    </row>
    <row r="64" spans="1:8" x14ac:dyDescent="0.25">
      <c r="A64" s="22" t="s">
        <v>16</v>
      </c>
      <c r="B64" s="25">
        <v>9778401</v>
      </c>
      <c r="C64" s="25">
        <v>9695195</v>
      </c>
      <c r="D64" s="22"/>
    </row>
  </sheetData>
  <pageMargins left="0.7" right="0.7" top="0.75" bottom="0.75" header="0.3" footer="0.3"/>
  <pageSetup orientation="portrait" horizontalDpi="200" verticalDpi="20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/>
  </sheetViews>
  <sheetFormatPr baseColWidth="10" defaultColWidth="11.42578125" defaultRowHeight="15" x14ac:dyDescent="0.25"/>
  <cols>
    <col min="1" max="1" width="51.140625" bestFit="1" customWidth="1"/>
    <col min="2" max="2" width="17.85546875" bestFit="1" customWidth="1"/>
    <col min="3" max="3" width="17.28515625" bestFit="1" customWidth="1"/>
    <col min="4" max="4" width="18.5703125" bestFit="1" customWidth="1"/>
    <col min="5" max="5" width="46.28515625" bestFit="1" customWidth="1"/>
    <col min="6" max="6" width="25.7109375" customWidth="1"/>
    <col min="7" max="7" width="19.7109375" style="5" hidden="1" customWidth="1"/>
    <col min="8" max="8" width="19.7109375" style="5" bestFit="1" customWidth="1"/>
    <col min="11" max="11" width="6.28515625" hidden="1" customWidth="1"/>
    <col min="12" max="12" width="11.140625" customWidth="1"/>
    <col min="13" max="13" width="12.140625" hidden="1" customWidth="1"/>
  </cols>
  <sheetData>
    <row r="1" spans="7:13" x14ac:dyDescent="0.25">
      <c r="G1" s="8"/>
      <c r="H1" s="8"/>
      <c r="I1" s="6"/>
      <c r="J1" s="5"/>
      <c r="K1" s="5"/>
    </row>
    <row r="2" spans="7:13" x14ac:dyDescent="0.25">
      <c r="I2" s="5"/>
      <c r="J2" s="5"/>
      <c r="K2" s="5"/>
    </row>
    <row r="3" spans="7:13" x14ac:dyDescent="0.25">
      <c r="I3" s="5"/>
      <c r="J3" s="5"/>
      <c r="K3" s="5"/>
    </row>
    <row r="4" spans="7:13" x14ac:dyDescent="0.25">
      <c r="I4" s="5"/>
      <c r="J4" s="5"/>
      <c r="K4" s="5"/>
    </row>
    <row r="5" spans="7:13" x14ac:dyDescent="0.25">
      <c r="I5" s="5"/>
      <c r="J5" s="5"/>
      <c r="K5" s="5"/>
    </row>
    <row r="6" spans="7:13" x14ac:dyDescent="0.25">
      <c r="I6" s="5"/>
      <c r="J6" s="5"/>
      <c r="K6" s="5"/>
    </row>
    <row r="7" spans="7:13" x14ac:dyDescent="0.25">
      <c r="I7" s="5"/>
      <c r="J7" s="5"/>
      <c r="K7" s="5"/>
      <c r="M7" s="16">
        <v>44350</v>
      </c>
    </row>
    <row r="8" spans="7:13" x14ac:dyDescent="0.25">
      <c r="I8" s="5"/>
      <c r="J8" s="5"/>
      <c r="K8" s="5"/>
    </row>
    <row r="9" spans="7:13" x14ac:dyDescent="0.25">
      <c r="I9" s="5"/>
      <c r="J9" s="5"/>
      <c r="K9" s="5"/>
    </row>
    <row r="10" spans="7:13" x14ac:dyDescent="0.25">
      <c r="I10" s="5"/>
      <c r="J10" s="5"/>
      <c r="K10" s="5"/>
    </row>
    <row r="11" spans="7:13" x14ac:dyDescent="0.25">
      <c r="I11" s="5"/>
      <c r="J11" s="5"/>
      <c r="K11" s="5"/>
    </row>
    <row r="12" spans="7:13" x14ac:dyDescent="0.25">
      <c r="I12" s="5"/>
      <c r="J12" s="5"/>
      <c r="K12" s="5"/>
    </row>
    <row r="13" spans="7:13" x14ac:dyDescent="0.25">
      <c r="I13" s="5"/>
      <c r="J13" s="5"/>
      <c r="K13" s="5"/>
    </row>
    <row r="14" spans="7:13" x14ac:dyDescent="0.25">
      <c r="I14" s="6"/>
      <c r="J14" s="5"/>
      <c r="K14" s="5"/>
    </row>
    <row r="15" spans="7:13" x14ac:dyDescent="0.25">
      <c r="I15" s="5"/>
      <c r="J15" s="5"/>
      <c r="K15" s="5"/>
    </row>
    <row r="16" spans="7:13" x14ac:dyDescent="0.25">
      <c r="I16" s="5"/>
      <c r="J16" s="5"/>
      <c r="K16" s="5"/>
    </row>
    <row r="17" spans="7:11" x14ac:dyDescent="0.25">
      <c r="I17" s="5"/>
      <c r="J17" s="5"/>
      <c r="K17" s="5"/>
    </row>
    <row r="18" spans="7:11" x14ac:dyDescent="0.25">
      <c r="I18" s="5"/>
      <c r="J18" s="5"/>
      <c r="K18" s="5"/>
    </row>
    <row r="19" spans="7:11" x14ac:dyDescent="0.25">
      <c r="I19" s="5"/>
      <c r="J19" s="5"/>
      <c r="K19" s="5"/>
    </row>
    <row r="20" spans="7:11" x14ac:dyDescent="0.25">
      <c r="I20" s="5"/>
      <c r="J20" s="5"/>
      <c r="K20" s="5"/>
    </row>
    <row r="21" spans="7:11" x14ac:dyDescent="0.25">
      <c r="I21" s="5"/>
      <c r="J21" s="5"/>
      <c r="K21" s="5"/>
    </row>
    <row r="22" spans="7:11" x14ac:dyDescent="0.25">
      <c r="I22" s="5"/>
      <c r="J22" s="5"/>
      <c r="K22" s="5"/>
    </row>
    <row r="23" spans="7:11" x14ac:dyDescent="0.25">
      <c r="I23" s="5"/>
      <c r="J23" s="5"/>
      <c r="K23" s="5"/>
    </row>
    <row r="24" spans="7:11" x14ac:dyDescent="0.25">
      <c r="I24" s="5"/>
      <c r="J24" s="5"/>
      <c r="K24" s="5"/>
    </row>
    <row r="25" spans="7:11" x14ac:dyDescent="0.25">
      <c r="I25" s="5"/>
      <c r="J25" s="5"/>
      <c r="K25" s="5"/>
    </row>
    <row r="26" spans="7:11" x14ac:dyDescent="0.25">
      <c r="I26" s="5"/>
      <c r="J26" s="5"/>
      <c r="K26" s="5"/>
    </row>
    <row r="27" spans="7:11" x14ac:dyDescent="0.25">
      <c r="I27" s="5"/>
      <c r="J27" s="5"/>
      <c r="K27" s="5"/>
    </row>
    <row r="28" spans="7:11" x14ac:dyDescent="0.25">
      <c r="I28" s="5"/>
      <c r="J28" s="5"/>
      <c r="K28" s="5"/>
    </row>
    <row r="30" spans="7:11" x14ac:dyDescent="0.25">
      <c r="G30" s="6"/>
    </row>
    <row r="31" spans="7:11" x14ac:dyDescent="0.25">
      <c r="G31" s="6"/>
    </row>
    <row r="32" spans="7:11" x14ac:dyDescent="0.25">
      <c r="G32" s="6"/>
    </row>
    <row r="33" spans="1:11" x14ac:dyDescent="0.25">
      <c r="G33" s="6"/>
    </row>
    <row r="34" spans="1:11" x14ac:dyDescent="0.25">
      <c r="G34" s="6"/>
    </row>
    <row r="35" spans="1:11" x14ac:dyDescent="0.25">
      <c r="G35" s="6"/>
    </row>
    <row r="36" spans="1:11" x14ac:dyDescent="0.25">
      <c r="G36" s="6"/>
    </row>
    <row r="37" spans="1:11" x14ac:dyDescent="0.25">
      <c r="G37" s="6"/>
    </row>
    <row r="38" spans="1:11" x14ac:dyDescent="0.25">
      <c r="G38" s="6"/>
    </row>
    <row r="39" spans="1:11" x14ac:dyDescent="0.25">
      <c r="G39" s="6"/>
    </row>
    <row r="40" spans="1:11" x14ac:dyDescent="0.25">
      <c r="G40" s="6"/>
    </row>
    <row r="44" spans="1:11" x14ac:dyDescent="0.25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x14ac:dyDescent="0.25">
      <c r="A45" s="22" t="s">
        <v>42</v>
      </c>
      <c r="B45" s="22">
        <v>845</v>
      </c>
      <c r="C45" s="26">
        <v>1800</v>
      </c>
      <c r="D45" s="24">
        <v>955</v>
      </c>
      <c r="E45" s="25">
        <v>0</v>
      </c>
      <c r="F45" s="22">
        <v>12</v>
      </c>
      <c r="G45" s="11">
        <f t="shared" ref="G45:G60" si="0">F45*-1</f>
        <v>-12</v>
      </c>
      <c r="K45">
        <v>845</v>
      </c>
    </row>
    <row r="46" spans="1:11" x14ac:dyDescent="0.25">
      <c r="A46" s="22" t="s">
        <v>41</v>
      </c>
      <c r="B46" s="22">
        <v>1555</v>
      </c>
      <c r="C46" s="25">
        <v>1200</v>
      </c>
      <c r="D46" s="24">
        <v>0</v>
      </c>
      <c r="E46" s="25">
        <v>355</v>
      </c>
      <c r="F46" s="22">
        <v>271</v>
      </c>
      <c r="G46" s="11">
        <f t="shared" si="0"/>
        <v>-271</v>
      </c>
      <c r="K46">
        <v>1200</v>
      </c>
    </row>
    <row r="47" spans="1:11" x14ac:dyDescent="0.25">
      <c r="A47" s="22" t="s">
        <v>3</v>
      </c>
      <c r="B47" s="22">
        <v>1689</v>
      </c>
      <c r="C47" s="25">
        <v>4500</v>
      </c>
      <c r="D47" s="24">
        <v>2811</v>
      </c>
      <c r="E47" s="25">
        <v>0</v>
      </c>
      <c r="F47" s="22">
        <v>7</v>
      </c>
      <c r="G47" s="11">
        <f t="shared" si="0"/>
        <v>-7</v>
      </c>
      <c r="K47">
        <v>1689</v>
      </c>
    </row>
    <row r="48" spans="1:11" x14ac:dyDescent="0.25">
      <c r="A48" s="22" t="s">
        <v>1</v>
      </c>
      <c r="B48" s="22">
        <v>1175</v>
      </c>
      <c r="C48" s="25">
        <v>2625</v>
      </c>
      <c r="D48" s="24">
        <v>1450</v>
      </c>
      <c r="E48" s="25">
        <v>0</v>
      </c>
      <c r="F48" s="22">
        <v>3</v>
      </c>
      <c r="G48" s="11">
        <f t="shared" si="0"/>
        <v>-3</v>
      </c>
      <c r="K48">
        <v>1175</v>
      </c>
    </row>
    <row r="49" spans="1:11" x14ac:dyDescent="0.25">
      <c r="A49" s="22" t="s">
        <v>5</v>
      </c>
      <c r="B49" s="22">
        <v>1050</v>
      </c>
      <c r="C49" s="25">
        <v>2179</v>
      </c>
      <c r="D49" s="24">
        <v>1129</v>
      </c>
      <c r="E49" s="25">
        <v>0</v>
      </c>
      <c r="F49" s="22">
        <v>23</v>
      </c>
      <c r="G49" s="11">
        <f t="shared" si="0"/>
        <v>-23</v>
      </c>
      <c r="K49">
        <v>1050</v>
      </c>
    </row>
    <row r="50" spans="1:11" x14ac:dyDescent="0.25">
      <c r="A50" s="22" t="s">
        <v>43</v>
      </c>
      <c r="B50" s="22">
        <v>3596</v>
      </c>
      <c r="C50" s="25">
        <v>6500</v>
      </c>
      <c r="D50" s="24">
        <v>2904</v>
      </c>
      <c r="E50" s="25">
        <v>0</v>
      </c>
      <c r="F50" s="22">
        <v>218</v>
      </c>
      <c r="G50" s="11">
        <f t="shared" si="0"/>
        <v>-218</v>
      </c>
      <c r="K50">
        <v>3596</v>
      </c>
    </row>
    <row r="51" spans="1:11" x14ac:dyDescent="0.25">
      <c r="A51" s="22" t="s">
        <v>44</v>
      </c>
      <c r="B51" s="22">
        <v>2408</v>
      </c>
      <c r="C51" s="25">
        <v>4000</v>
      </c>
      <c r="D51" s="24">
        <v>1592</v>
      </c>
      <c r="E51" s="25">
        <v>0</v>
      </c>
      <c r="F51" s="22">
        <v>27</v>
      </c>
      <c r="G51" s="11">
        <f t="shared" si="0"/>
        <v>-27</v>
      </c>
      <c r="K51">
        <v>2408</v>
      </c>
    </row>
    <row r="52" spans="1:11" x14ac:dyDescent="0.25">
      <c r="A52" s="22" t="s">
        <v>4</v>
      </c>
      <c r="B52" s="22">
        <v>515</v>
      </c>
      <c r="C52" s="22">
        <v>800</v>
      </c>
      <c r="D52" s="24">
        <v>285</v>
      </c>
      <c r="E52" s="25">
        <v>0</v>
      </c>
      <c r="F52" s="22">
        <v>1</v>
      </c>
      <c r="G52" s="11">
        <f t="shared" si="0"/>
        <v>-1</v>
      </c>
      <c r="K52">
        <v>515</v>
      </c>
    </row>
    <row r="53" spans="1:11" x14ac:dyDescent="0.25">
      <c r="A53" s="22" t="s">
        <v>0</v>
      </c>
      <c r="B53" s="22">
        <v>1127</v>
      </c>
      <c r="C53" s="25">
        <v>1900</v>
      </c>
      <c r="D53" s="24">
        <v>773</v>
      </c>
      <c r="E53" s="25">
        <v>0</v>
      </c>
      <c r="F53" s="22">
        <v>14</v>
      </c>
      <c r="G53" s="11">
        <f t="shared" si="0"/>
        <v>-14</v>
      </c>
      <c r="K53">
        <v>1127</v>
      </c>
    </row>
    <row r="54" spans="1:11" x14ac:dyDescent="0.25">
      <c r="A54" s="22" t="s">
        <v>45</v>
      </c>
      <c r="B54" s="22">
        <v>3202</v>
      </c>
      <c r="C54" s="25">
        <v>7542</v>
      </c>
      <c r="D54" s="24">
        <v>4340</v>
      </c>
      <c r="E54" s="25">
        <v>0</v>
      </c>
      <c r="F54" s="22">
        <v>194</v>
      </c>
      <c r="G54" s="11">
        <f t="shared" si="0"/>
        <v>-194</v>
      </c>
      <c r="K54">
        <v>3202</v>
      </c>
    </row>
    <row r="55" spans="1:11" x14ac:dyDescent="0.25">
      <c r="A55" s="22" t="s">
        <v>2</v>
      </c>
      <c r="B55" s="22">
        <v>3502</v>
      </c>
      <c r="C55" s="25">
        <v>6560</v>
      </c>
      <c r="D55" s="24">
        <v>3058</v>
      </c>
      <c r="E55" s="25">
        <v>0</v>
      </c>
      <c r="F55" s="22">
        <v>21</v>
      </c>
      <c r="G55" s="11">
        <f t="shared" si="0"/>
        <v>-21</v>
      </c>
      <c r="K55">
        <v>3502</v>
      </c>
    </row>
    <row r="56" spans="1:11" x14ac:dyDescent="0.25">
      <c r="A56" s="22" t="s">
        <v>46</v>
      </c>
      <c r="B56" s="22">
        <v>330</v>
      </c>
      <c r="C56" s="25">
        <v>1275</v>
      </c>
      <c r="D56" s="24">
        <v>945</v>
      </c>
      <c r="E56" s="25">
        <v>0</v>
      </c>
      <c r="F56" s="22">
        <v>3</v>
      </c>
      <c r="G56" s="11">
        <f t="shared" si="0"/>
        <v>-3</v>
      </c>
      <c r="K56">
        <v>330</v>
      </c>
    </row>
    <row r="57" spans="1:11" x14ac:dyDescent="0.25">
      <c r="A57" s="22" t="s">
        <v>47</v>
      </c>
      <c r="B57" s="22">
        <v>0</v>
      </c>
      <c r="C57" s="22">
        <v>578</v>
      </c>
      <c r="D57" s="24">
        <v>578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x14ac:dyDescent="0.25">
      <c r="A58" s="22" t="s">
        <v>38</v>
      </c>
      <c r="B58" s="25">
        <v>2575</v>
      </c>
      <c r="C58" s="25">
        <v>4082</v>
      </c>
      <c r="D58" s="24">
        <v>1507</v>
      </c>
      <c r="E58" s="25">
        <v>0</v>
      </c>
      <c r="F58" s="22">
        <v>434</v>
      </c>
      <c r="G58" s="11">
        <f t="shared" si="0"/>
        <v>-434</v>
      </c>
      <c r="K58">
        <v>2575</v>
      </c>
    </row>
    <row r="59" spans="1:11" x14ac:dyDescent="0.25">
      <c r="A59" s="22" t="s">
        <v>39</v>
      </c>
      <c r="B59" s="22">
        <v>45</v>
      </c>
      <c r="C59" s="22">
        <v>306</v>
      </c>
      <c r="D59" s="24">
        <v>261</v>
      </c>
      <c r="E59" s="25">
        <v>0</v>
      </c>
      <c r="F59" s="22">
        <v>10</v>
      </c>
      <c r="G59" s="11">
        <f t="shared" si="0"/>
        <v>-10</v>
      </c>
      <c r="K59">
        <v>45</v>
      </c>
    </row>
    <row r="60" spans="1:11" x14ac:dyDescent="0.25">
      <c r="A60" s="22" t="s">
        <v>48</v>
      </c>
      <c r="B60" s="22">
        <v>26</v>
      </c>
      <c r="C60" s="22">
        <v>21</v>
      </c>
      <c r="D60" s="24">
        <v>0</v>
      </c>
      <c r="E60" s="25">
        <v>5</v>
      </c>
      <c r="F60" s="22">
        <v>11</v>
      </c>
      <c r="G60" s="11">
        <f t="shared" si="0"/>
        <v>-11</v>
      </c>
      <c r="K60">
        <v>21</v>
      </c>
    </row>
    <row r="61" spans="1:11" x14ac:dyDescent="0.25">
      <c r="C61" s="14"/>
    </row>
  </sheetData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/>
  </sheetViews>
  <sheetFormatPr baseColWidth="10" defaultColWidth="11.42578125" defaultRowHeight="15" x14ac:dyDescent="0.25"/>
  <cols>
    <col min="1" max="1" width="27.85546875" bestFit="1" customWidth="1"/>
    <col min="2" max="2" width="19.7109375" bestFit="1" customWidth="1"/>
    <col min="3" max="3" width="27.28515625" bestFit="1" customWidth="1"/>
    <col min="4" max="4" width="19.7109375" bestFit="1" customWidth="1"/>
    <col min="5" max="5" width="17.85546875" bestFit="1" customWidth="1"/>
    <col min="6" max="6" width="30.28515625" bestFit="1" customWidth="1"/>
    <col min="7" max="7" width="28" bestFit="1" customWidth="1"/>
    <col min="8" max="8" width="35.42578125" bestFit="1" customWidth="1"/>
    <col min="9" max="9" width="27.7109375" customWidth="1"/>
    <col min="10" max="10" width="75.7109375" hidden="1" customWidth="1"/>
    <col min="11" max="11" width="5.140625" hidden="1" customWidth="1"/>
  </cols>
  <sheetData>
    <row r="1" spans="11:11" x14ac:dyDescent="0.25">
      <c r="K1" s="7"/>
    </row>
    <row r="33" spans="1:11" x14ac:dyDescent="0.25">
      <c r="J33" t="s">
        <v>53</v>
      </c>
    </row>
    <row r="34" spans="1:11" x14ac:dyDescent="0.25">
      <c r="J34" t="s">
        <v>54</v>
      </c>
      <c r="K34">
        <f t="shared" ref="K34:K46" si="0">SUM(H49:I49)</f>
        <v>12</v>
      </c>
    </row>
    <row r="35" spans="1:11" x14ac:dyDescent="0.25">
      <c r="J35" t="s">
        <v>55</v>
      </c>
      <c r="K35">
        <f t="shared" si="0"/>
        <v>271</v>
      </c>
    </row>
    <row r="36" spans="1:11" x14ac:dyDescent="0.25">
      <c r="K36">
        <f t="shared" si="0"/>
        <v>7</v>
      </c>
    </row>
    <row r="37" spans="1:11" x14ac:dyDescent="0.25">
      <c r="J37" t="s">
        <v>50</v>
      </c>
      <c r="K37">
        <f t="shared" si="0"/>
        <v>3</v>
      </c>
    </row>
    <row r="38" spans="1:11" x14ac:dyDescent="0.25">
      <c r="J38" s="16">
        <v>44350</v>
      </c>
      <c r="K38">
        <f t="shared" si="0"/>
        <v>23</v>
      </c>
    </row>
    <row r="39" spans="1:11" x14ac:dyDescent="0.25">
      <c r="J39" t="s">
        <v>56</v>
      </c>
      <c r="K39">
        <f t="shared" si="0"/>
        <v>218</v>
      </c>
    </row>
    <row r="40" spans="1:11" x14ac:dyDescent="0.25">
      <c r="K40">
        <f t="shared" si="0"/>
        <v>27</v>
      </c>
    </row>
    <row r="41" spans="1:11" x14ac:dyDescent="0.25">
      <c r="K41">
        <f t="shared" si="0"/>
        <v>1</v>
      </c>
    </row>
    <row r="42" spans="1:11" x14ac:dyDescent="0.25">
      <c r="K42">
        <f t="shared" si="0"/>
        <v>14</v>
      </c>
    </row>
    <row r="43" spans="1:11" x14ac:dyDescent="0.25">
      <c r="K43">
        <f t="shared" si="0"/>
        <v>194</v>
      </c>
    </row>
    <row r="44" spans="1:11" x14ac:dyDescent="0.25">
      <c r="K44">
        <f t="shared" si="0"/>
        <v>21</v>
      </c>
    </row>
    <row r="45" spans="1:11" x14ac:dyDescent="0.25">
      <c r="K45">
        <f t="shared" si="0"/>
        <v>3</v>
      </c>
    </row>
    <row r="46" spans="1:11" x14ac:dyDescent="0.25">
      <c r="K46">
        <f t="shared" si="0"/>
        <v>794</v>
      </c>
    </row>
    <row r="47" spans="1:11" x14ac:dyDescent="0.25">
      <c r="J47" s="13"/>
    </row>
    <row r="48" spans="1:11" x14ac:dyDescent="0.25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x14ac:dyDescent="0.25">
      <c r="A49" s="22" t="s">
        <v>42</v>
      </c>
      <c r="B49" s="23">
        <v>0.98579881656804702</v>
      </c>
      <c r="C49" s="23">
        <v>9.4674556213017805E-3</v>
      </c>
      <c r="D49" s="23">
        <v>4.7337278106508902E-3</v>
      </c>
      <c r="E49" s="22">
        <v>845</v>
      </c>
      <c r="F49" s="22">
        <v>0</v>
      </c>
      <c r="G49" s="22">
        <v>833</v>
      </c>
      <c r="H49" s="22">
        <v>8</v>
      </c>
      <c r="I49" s="22">
        <v>4</v>
      </c>
    </row>
    <row r="50" spans="1:9" x14ac:dyDescent="0.25">
      <c r="A50" s="22" t="s">
        <v>41</v>
      </c>
      <c r="B50" s="23">
        <v>0.82572347266880997</v>
      </c>
      <c r="C50" s="23">
        <v>0.16077170418006401</v>
      </c>
      <c r="D50" s="23">
        <v>1.35048231511254E-2</v>
      </c>
      <c r="E50" s="22">
        <v>1555</v>
      </c>
      <c r="F50" s="22">
        <v>0</v>
      </c>
      <c r="G50" s="22">
        <v>1284</v>
      </c>
      <c r="H50" s="22">
        <v>250</v>
      </c>
      <c r="I50" s="22">
        <v>21</v>
      </c>
    </row>
    <row r="51" spans="1:9" x14ac:dyDescent="0.25">
      <c r="A51" s="22" t="s">
        <v>3</v>
      </c>
      <c r="B51" s="23">
        <v>0.99585553582001196</v>
      </c>
      <c r="C51" s="23">
        <v>3.5523978685612799E-3</v>
      </c>
      <c r="D51" s="23">
        <v>5.9206631142687998E-4</v>
      </c>
      <c r="E51" s="22">
        <v>1689</v>
      </c>
      <c r="F51" s="22">
        <v>0</v>
      </c>
      <c r="G51" s="22">
        <v>1682</v>
      </c>
      <c r="H51" s="22">
        <v>6</v>
      </c>
      <c r="I51" s="22">
        <v>1</v>
      </c>
    </row>
    <row r="52" spans="1:9" x14ac:dyDescent="0.25">
      <c r="A52" s="22" t="s">
        <v>1</v>
      </c>
      <c r="B52" s="23">
        <v>0.99744680851063805</v>
      </c>
      <c r="C52" s="23">
        <v>2.5531914893616998E-3</v>
      </c>
      <c r="D52" s="23">
        <v>0</v>
      </c>
      <c r="E52" s="22">
        <v>1175</v>
      </c>
      <c r="F52" s="22">
        <v>0</v>
      </c>
      <c r="G52" s="22">
        <v>1172</v>
      </c>
      <c r="H52" s="22">
        <v>3</v>
      </c>
      <c r="I52" s="22">
        <v>0</v>
      </c>
    </row>
    <row r="53" spans="1:9" x14ac:dyDescent="0.25">
      <c r="A53" s="22" t="s">
        <v>5</v>
      </c>
      <c r="B53" s="23">
        <v>0.97809523809523802</v>
      </c>
      <c r="C53" s="23">
        <v>2.0952380952381E-2</v>
      </c>
      <c r="D53" s="23">
        <v>9.5238095238095195E-4</v>
      </c>
      <c r="E53" s="22">
        <v>1050</v>
      </c>
      <c r="F53" s="22">
        <v>0</v>
      </c>
      <c r="G53" s="22">
        <v>1027</v>
      </c>
      <c r="H53" s="22">
        <v>22</v>
      </c>
      <c r="I53" s="22">
        <v>1</v>
      </c>
    </row>
    <row r="54" spans="1:9" x14ac:dyDescent="0.25">
      <c r="A54" s="22" t="s">
        <v>43</v>
      </c>
      <c r="B54" s="23">
        <v>0.93937708565072298</v>
      </c>
      <c r="C54" s="23">
        <v>5.9510567296996698E-2</v>
      </c>
      <c r="D54" s="23">
        <v>1.1123470522803099E-3</v>
      </c>
      <c r="E54" s="22">
        <v>3596</v>
      </c>
      <c r="F54" s="22">
        <v>0</v>
      </c>
      <c r="G54" s="22">
        <v>3378</v>
      </c>
      <c r="H54" s="22">
        <v>214</v>
      </c>
      <c r="I54" s="22">
        <v>4</v>
      </c>
    </row>
    <row r="55" spans="1:9" x14ac:dyDescent="0.25">
      <c r="A55" s="22" t="s">
        <v>44</v>
      </c>
      <c r="B55" s="23">
        <v>0.98878737541528205</v>
      </c>
      <c r="C55" s="23">
        <v>1.12126245847176E-2</v>
      </c>
      <c r="D55" s="23">
        <v>0</v>
      </c>
      <c r="E55" s="22">
        <v>2408</v>
      </c>
      <c r="F55" s="22">
        <v>0</v>
      </c>
      <c r="G55" s="22">
        <v>2381</v>
      </c>
      <c r="H55" s="22">
        <v>27</v>
      </c>
      <c r="I55" s="22">
        <v>0</v>
      </c>
    </row>
    <row r="56" spans="1:9" x14ac:dyDescent="0.25">
      <c r="A56" s="22" t="s">
        <v>4</v>
      </c>
      <c r="B56" s="23">
        <v>0.99805825242718404</v>
      </c>
      <c r="C56" s="23">
        <v>1.94174757281553E-3</v>
      </c>
      <c r="D56" s="23">
        <v>0</v>
      </c>
      <c r="E56" s="22">
        <v>515</v>
      </c>
      <c r="F56" s="22">
        <v>0</v>
      </c>
      <c r="G56" s="22">
        <v>514</v>
      </c>
      <c r="H56" s="22">
        <v>1</v>
      </c>
      <c r="I56" s="22">
        <v>0</v>
      </c>
    </row>
    <row r="57" spans="1:9" x14ac:dyDescent="0.25">
      <c r="A57" s="22" t="s">
        <v>0</v>
      </c>
      <c r="B57" s="23">
        <v>0.98757763975155299</v>
      </c>
      <c r="C57" s="23">
        <v>7.0984915705412602E-3</v>
      </c>
      <c r="D57" s="23">
        <v>5.32386867790595E-3</v>
      </c>
      <c r="E57" s="22">
        <v>1127</v>
      </c>
      <c r="F57" s="22">
        <v>0</v>
      </c>
      <c r="G57" s="22">
        <v>1113</v>
      </c>
      <c r="H57" s="22">
        <v>8</v>
      </c>
      <c r="I57" s="22">
        <v>6</v>
      </c>
    </row>
    <row r="58" spans="1:9" x14ac:dyDescent="0.25">
      <c r="A58" s="22" t="s">
        <v>45</v>
      </c>
      <c r="B58" s="23">
        <v>0.93941286695815096</v>
      </c>
      <c r="C58" s="23">
        <v>5.9025608994378503E-2</v>
      </c>
      <c r="D58" s="23">
        <v>1.5615240474703301E-3</v>
      </c>
      <c r="E58" s="22">
        <v>3202</v>
      </c>
      <c r="F58" s="22">
        <v>0</v>
      </c>
      <c r="G58" s="22">
        <v>3008</v>
      </c>
      <c r="H58" s="22">
        <v>189</v>
      </c>
      <c r="I58" s="22">
        <v>5</v>
      </c>
    </row>
    <row r="59" spans="1:9" x14ac:dyDescent="0.25">
      <c r="A59" s="22" t="s">
        <v>2</v>
      </c>
      <c r="B59" s="23">
        <v>0.99400342661336405</v>
      </c>
      <c r="C59" s="23">
        <v>5.1399200456881799E-3</v>
      </c>
      <c r="D59" s="23">
        <v>8.5665334094802998E-4</v>
      </c>
      <c r="E59" s="22">
        <v>3502</v>
      </c>
      <c r="F59" s="22">
        <v>0</v>
      </c>
      <c r="G59" s="22">
        <v>3481</v>
      </c>
      <c r="H59" s="22">
        <v>18</v>
      </c>
      <c r="I59" s="22">
        <v>3</v>
      </c>
    </row>
    <row r="60" spans="1:9" ht="15.75" thickBot="1" x14ac:dyDescent="0.3">
      <c r="A60" s="22" t="s">
        <v>46</v>
      </c>
      <c r="B60" s="23">
        <v>0.99090909090909096</v>
      </c>
      <c r="C60" s="23">
        <v>9.0909090909090905E-3</v>
      </c>
      <c r="D60" s="23">
        <v>0</v>
      </c>
      <c r="E60" s="22">
        <v>330</v>
      </c>
      <c r="F60" s="22">
        <v>0</v>
      </c>
      <c r="G60" s="22">
        <v>327</v>
      </c>
      <c r="H60" s="22">
        <v>3</v>
      </c>
      <c r="I60" s="22">
        <v>0</v>
      </c>
    </row>
    <row r="61" spans="1:9" ht="15.75" thickBot="1" x14ac:dyDescent="0.3">
      <c r="A61" s="9" t="s">
        <v>16</v>
      </c>
      <c r="B61" s="12">
        <f>G61/($E$61-$F$61)</f>
        <v>0.96217967038201391</v>
      </c>
      <c r="C61" s="12">
        <f>H61/($E$61-$F$61)</f>
        <v>3.5676860055253883E-2</v>
      </c>
      <c r="D61" s="12">
        <f>I61/($E$61-$F$61)</f>
        <v>2.1434695627322092E-3</v>
      </c>
      <c r="E61" s="3">
        <f>SUM(E49:E60)</f>
        <v>20994</v>
      </c>
      <c r="F61" s="3">
        <f>SUM(F49:F60)</f>
        <v>0</v>
      </c>
      <c r="G61" s="3">
        <f>SUM(G49:G60)</f>
        <v>20200</v>
      </c>
      <c r="H61" s="3">
        <f>SUM(H49:H60)</f>
        <v>749</v>
      </c>
      <c r="I61" s="4">
        <f>SUM(I49:I60)</f>
        <v>45</v>
      </c>
    </row>
  </sheetData>
  <pageMargins left="0.7" right="0.7" top="0.75" bottom="0.75" header="0.3" footer="0.3"/>
  <pageSetup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8.85546875" bestFit="1" customWidth="1"/>
    <col min="3" max="3" width="21.7109375" bestFit="1" customWidth="1"/>
    <col min="12" max="12" width="11.140625" customWidth="1"/>
    <col min="13" max="13" width="35.42578125" hidden="1" customWidth="1"/>
  </cols>
  <sheetData>
    <row r="7" spans="13:13" x14ac:dyDescent="0.25">
      <c r="M7" s="16">
        <v>44350</v>
      </c>
    </row>
    <row r="8" spans="13:13" x14ac:dyDescent="0.25">
      <c r="M8" t="s">
        <v>51</v>
      </c>
    </row>
    <row r="32" spans="1:3" x14ac:dyDescent="0.25">
      <c r="A32" s="18" t="s">
        <v>22</v>
      </c>
      <c r="B32" s="18" t="s">
        <v>33</v>
      </c>
      <c r="C32" s="18" t="s">
        <v>36</v>
      </c>
    </row>
    <row r="33" spans="1:3" x14ac:dyDescent="0.25">
      <c r="A33" s="28" t="s">
        <v>23</v>
      </c>
      <c r="B33" s="22">
        <v>3116</v>
      </c>
      <c r="C33" s="23">
        <v>0.135832606800349</v>
      </c>
    </row>
    <row r="34" spans="1:3" x14ac:dyDescent="0.25">
      <c r="A34" s="29" t="s">
        <v>32</v>
      </c>
      <c r="B34" s="22">
        <v>2531</v>
      </c>
      <c r="C34" s="23">
        <v>0.11033129904097599</v>
      </c>
    </row>
    <row r="35" spans="1:3" x14ac:dyDescent="0.25">
      <c r="A35" s="28" t="s">
        <v>24</v>
      </c>
      <c r="B35" s="22">
        <v>2367</v>
      </c>
      <c r="C35" s="23">
        <v>0.103182214472537</v>
      </c>
    </row>
    <row r="36" spans="1:3" x14ac:dyDescent="0.25">
      <c r="A36" s="28" t="s">
        <v>25</v>
      </c>
      <c r="B36" s="22">
        <v>2926</v>
      </c>
      <c r="C36" s="23">
        <v>0.12755013077593699</v>
      </c>
    </row>
    <row r="37" spans="1:3" x14ac:dyDescent="0.25">
      <c r="A37" s="28" t="s">
        <v>26</v>
      </c>
      <c r="B37" s="22">
        <v>2526</v>
      </c>
      <c r="C37" s="23">
        <v>0.110113339145597</v>
      </c>
    </row>
    <row r="38" spans="1:3" x14ac:dyDescent="0.25">
      <c r="A38" s="28" t="s">
        <v>27</v>
      </c>
      <c r="B38" s="22">
        <v>2226</v>
      </c>
      <c r="C38" s="23">
        <v>9.7035745422842198E-2</v>
      </c>
    </row>
    <row r="39" spans="1:3" x14ac:dyDescent="0.25">
      <c r="A39" s="28" t="s">
        <v>28</v>
      </c>
      <c r="B39" s="22">
        <v>1782</v>
      </c>
      <c r="C39" s="23">
        <v>7.7680906713164799E-2</v>
      </c>
    </row>
    <row r="40" spans="1:3" x14ac:dyDescent="0.25">
      <c r="A40" s="28" t="s">
        <v>29</v>
      </c>
      <c r="B40" s="22">
        <v>1514</v>
      </c>
      <c r="C40" s="23">
        <v>6.5998256320837001E-2</v>
      </c>
    </row>
    <row r="41" spans="1:3" x14ac:dyDescent="0.25">
      <c r="A41" s="28" t="s">
        <v>30</v>
      </c>
      <c r="B41" s="22">
        <v>1353</v>
      </c>
      <c r="C41" s="23">
        <v>5.8979947689625098E-2</v>
      </c>
    </row>
    <row r="42" spans="1:3" x14ac:dyDescent="0.25">
      <c r="A42" s="28" t="s">
        <v>40</v>
      </c>
      <c r="B42" s="22">
        <v>719</v>
      </c>
      <c r="C42" s="23">
        <v>3.1342632955536201E-2</v>
      </c>
    </row>
    <row r="43" spans="1:3" x14ac:dyDescent="0.25">
      <c r="A43" s="28" t="s">
        <v>31</v>
      </c>
      <c r="B43" s="22">
        <v>1880</v>
      </c>
      <c r="C43" s="23">
        <v>8.19529206625981E-2</v>
      </c>
    </row>
    <row r="44" spans="1:3" x14ac:dyDescent="0.25">
      <c r="A44" s="1" t="s">
        <v>16</v>
      </c>
      <c r="B44" s="1">
        <v>22940</v>
      </c>
      <c r="C44" s="2"/>
    </row>
  </sheetData>
  <pageMargins left="0.7" right="0.7" top="0.75" bottom="0.75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50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17.5703125" bestFit="1" customWidth="1"/>
    <col min="3" max="3" width="16.140625" bestFit="1" customWidth="1"/>
    <col min="14" max="14" width="11.42578125" customWidth="1"/>
    <col min="15" max="15" width="15.42578125" hidden="1" customWidth="1"/>
  </cols>
  <sheetData>
    <row r="9" spans="15:15" x14ac:dyDescent="0.25">
      <c r="O9" s="17">
        <v>44350</v>
      </c>
    </row>
    <row r="10" spans="15:15" x14ac:dyDescent="0.25">
      <c r="O10" t="s">
        <v>57</v>
      </c>
    </row>
    <row r="23" spans="1:3" x14ac:dyDescent="0.25">
      <c r="A23" s="18" t="s">
        <v>34</v>
      </c>
      <c r="B23" s="18" t="s">
        <v>33</v>
      </c>
      <c r="C23" s="18" t="s">
        <v>35</v>
      </c>
    </row>
    <row r="24" spans="1:3" x14ac:dyDescent="0.25">
      <c r="A24" s="27">
        <v>1</v>
      </c>
      <c r="B24" s="22">
        <v>1653</v>
      </c>
      <c r="C24" s="23">
        <v>6.99238578680203E-2</v>
      </c>
    </row>
    <row r="25" spans="1:3" x14ac:dyDescent="0.25">
      <c r="A25" s="27">
        <v>2</v>
      </c>
      <c r="B25" s="22">
        <v>330</v>
      </c>
      <c r="C25" s="23">
        <v>1.3959390862944201E-2</v>
      </c>
    </row>
    <row r="26" spans="1:3" x14ac:dyDescent="0.25">
      <c r="A26" s="27">
        <v>3</v>
      </c>
      <c r="B26" s="22">
        <v>481</v>
      </c>
      <c r="C26" s="23">
        <v>2.03468697123519E-2</v>
      </c>
    </row>
    <row r="27" spans="1:3" x14ac:dyDescent="0.25">
      <c r="A27" s="27">
        <v>4</v>
      </c>
      <c r="B27" s="22">
        <v>6</v>
      </c>
      <c r="C27" s="23">
        <v>2.53807106598985E-4</v>
      </c>
    </row>
    <row r="28" spans="1:3" x14ac:dyDescent="0.25">
      <c r="A28" s="27">
        <v>5</v>
      </c>
      <c r="B28" s="22">
        <v>755</v>
      </c>
      <c r="C28" s="23">
        <v>3.1937394247038897E-2</v>
      </c>
    </row>
    <row r="29" spans="1:3" x14ac:dyDescent="0.25">
      <c r="A29" s="27">
        <v>6</v>
      </c>
      <c r="B29" s="22">
        <v>613</v>
      </c>
      <c r="C29" s="23">
        <v>2.5930626057529601E-2</v>
      </c>
    </row>
    <row r="30" spans="1:3" x14ac:dyDescent="0.25">
      <c r="A30" s="27">
        <v>7</v>
      </c>
      <c r="B30" s="22">
        <v>5972</v>
      </c>
      <c r="C30" s="23">
        <v>0.252622673434856</v>
      </c>
    </row>
    <row r="31" spans="1:3" x14ac:dyDescent="0.25">
      <c r="A31" s="27">
        <v>8</v>
      </c>
      <c r="B31" s="22">
        <v>1989</v>
      </c>
      <c r="C31" s="23">
        <v>8.4137055837563507E-2</v>
      </c>
    </row>
    <row r="32" spans="1:3" x14ac:dyDescent="0.25">
      <c r="A32" s="27">
        <v>9</v>
      </c>
      <c r="B32" s="22">
        <v>272</v>
      </c>
      <c r="C32" s="23">
        <v>1.15059221658206E-2</v>
      </c>
    </row>
    <row r="33" spans="1:3" x14ac:dyDescent="0.25">
      <c r="A33" s="27">
        <v>10</v>
      </c>
      <c r="B33" s="22">
        <v>56</v>
      </c>
      <c r="C33" s="23">
        <v>2.3688663282571899E-3</v>
      </c>
    </row>
    <row r="34" spans="1:3" x14ac:dyDescent="0.25">
      <c r="A34" s="27">
        <v>11</v>
      </c>
      <c r="B34" s="22">
        <v>326</v>
      </c>
      <c r="C34" s="23">
        <v>1.37901861252115E-2</v>
      </c>
    </row>
    <row r="35" spans="1:3" x14ac:dyDescent="0.25">
      <c r="A35" s="27">
        <v>12</v>
      </c>
      <c r="B35" s="22">
        <v>14</v>
      </c>
      <c r="C35" s="23">
        <v>5.9221658206429803E-4</v>
      </c>
    </row>
    <row r="36" spans="1:3" x14ac:dyDescent="0.25">
      <c r="A36" s="27">
        <v>13</v>
      </c>
      <c r="B36" s="22">
        <v>2121</v>
      </c>
      <c r="C36" s="23">
        <v>8.9720812182741097E-2</v>
      </c>
    </row>
    <row r="37" spans="1:3" x14ac:dyDescent="0.25">
      <c r="A37" s="27">
        <v>14</v>
      </c>
      <c r="B37" s="22">
        <v>123</v>
      </c>
      <c r="C37" s="23">
        <v>5.2030456852791901E-3</v>
      </c>
    </row>
    <row r="38" spans="1:3" x14ac:dyDescent="0.25">
      <c r="A38" s="27">
        <v>15</v>
      </c>
      <c r="B38" s="22">
        <v>416</v>
      </c>
      <c r="C38" s="23">
        <v>1.7597292724196301E-2</v>
      </c>
    </row>
    <row r="39" spans="1:3" x14ac:dyDescent="0.25">
      <c r="A39" s="27">
        <v>16</v>
      </c>
      <c r="B39" s="22">
        <v>31</v>
      </c>
      <c r="C39" s="23">
        <v>1.31133671742809E-3</v>
      </c>
    </row>
    <row r="40" spans="1:3" x14ac:dyDescent="0.25">
      <c r="A40" s="27">
        <v>17</v>
      </c>
      <c r="B40" s="22">
        <v>2748</v>
      </c>
      <c r="C40" s="23">
        <v>0.11624365482233499</v>
      </c>
    </row>
    <row r="41" spans="1:3" x14ac:dyDescent="0.25">
      <c r="A41" s="27">
        <v>18</v>
      </c>
      <c r="B41" s="22">
        <v>452</v>
      </c>
      <c r="C41" s="23">
        <v>1.9120135363790199E-2</v>
      </c>
    </row>
    <row r="42" spans="1:3" x14ac:dyDescent="0.25">
      <c r="A42" s="27">
        <v>19</v>
      </c>
      <c r="B42" s="22">
        <v>14</v>
      </c>
      <c r="C42" s="23">
        <v>5.9221658206429803E-4</v>
      </c>
    </row>
    <row r="43" spans="1:3" x14ac:dyDescent="0.25">
      <c r="A43" s="27">
        <v>20</v>
      </c>
      <c r="B43" s="22">
        <v>583</v>
      </c>
      <c r="C43" s="23">
        <v>2.4661590524534701E-2</v>
      </c>
    </row>
    <row r="44" spans="1:3" x14ac:dyDescent="0.25">
      <c r="A44" s="27">
        <v>21</v>
      </c>
      <c r="B44" s="22">
        <v>161</v>
      </c>
      <c r="C44" s="23">
        <v>6.8104906937394303E-3</v>
      </c>
    </row>
    <row r="45" spans="1:3" x14ac:dyDescent="0.25">
      <c r="A45" s="27">
        <v>22</v>
      </c>
      <c r="B45" s="22">
        <v>1630</v>
      </c>
      <c r="C45" s="23">
        <v>6.8950930626057505E-2</v>
      </c>
    </row>
    <row r="46" spans="1:3" x14ac:dyDescent="0.25">
      <c r="A46" s="27">
        <v>23</v>
      </c>
      <c r="B46" s="22">
        <v>10</v>
      </c>
      <c r="C46" s="23">
        <v>4.23011844331641E-4</v>
      </c>
    </row>
    <row r="47" spans="1:3" x14ac:dyDescent="0.25">
      <c r="A47" s="27">
        <v>24</v>
      </c>
      <c r="B47" s="22">
        <v>0</v>
      </c>
      <c r="C47" s="23">
        <v>0</v>
      </c>
    </row>
    <row r="48" spans="1:3" x14ac:dyDescent="0.25">
      <c r="A48" s="27">
        <v>25</v>
      </c>
      <c r="B48" s="22">
        <v>0</v>
      </c>
      <c r="C48" s="23">
        <v>0</v>
      </c>
    </row>
    <row r="49" spans="1:3" x14ac:dyDescent="0.25">
      <c r="A49" s="27" t="s">
        <v>31</v>
      </c>
      <c r="B49" s="22">
        <v>2884</v>
      </c>
      <c r="C49" s="23">
        <v>0.12199661590524501</v>
      </c>
    </row>
    <row r="50" spans="1:3" x14ac:dyDescent="0.25">
      <c r="A50" s="1" t="s">
        <v>16</v>
      </c>
      <c r="B50" s="1">
        <f>SUM(B24:B49)</f>
        <v>23640</v>
      </c>
      <c r="C50" s="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Données quotidiennes</vt:lpstr>
      <vt:lpstr>Volumétrie</vt:lpstr>
      <vt:lpstr>Temps Réponse</vt:lpstr>
      <vt:lpstr>Prélèvement par âge</vt:lpstr>
      <vt:lpstr>Analyses par 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Jacynthe Blouin</cp:lastModifiedBy>
  <dcterms:created xsi:type="dcterms:W3CDTF">2021-02-04T14:18:24Z</dcterms:created>
  <dcterms:modified xsi:type="dcterms:W3CDTF">2024-11-29T17:29:36Z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2024-11-29T17:28:49Z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18f7d686-54b6-4546-8d83-7bc44168006c</vt:lpwstr>
  </property>
  <property fmtid="{D5CDD505-2E9C-101B-9397-08002B2CF9AE}" pid="8" name="MSIP_Label_6a7d8d5d-78e2-4a62-9fcd-016eb5e4c57c_ContentBits">
    <vt:lpwstr>0</vt:lpwstr>
  </property>
</Properties>
</file>