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<sst xmlns="http://schemas.openxmlformats.org/spreadsheetml/2006/main" count="83" uniqueCount="61">
  <si>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</si>
  <si>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</si>
  <si>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</si>
  <si>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</si>
  <si>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</si>
  <si>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</si>
  <si>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</si>
  <si>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</si>
  <si>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</si>
  <si>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</si>
  <si>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</si>
  <si>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</si>
  <si>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</si>
  <si>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</si>
  <si>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</si>
  <si>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</si>
  <si>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</si>
  <si>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</si>
  <si>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</si>
  <si>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</si>
  <si>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</si>
  <si>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</si>
  <si>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</si>
  <si>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</si>
  <si>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</si>
  <si>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</si>
  <si>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</si>
  <si>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</si>
  <si>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</si>
  <si>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</si>
  <si>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</si>
  <si>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</si>
  <si>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</si>
  <si>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</si>
  <si>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</si>
  <si>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</si>
  <si>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</si>
  <si>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</si>
  <si>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</si>
  <si>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</si>
  <si>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</si>
  <si>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</si>
  <si>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</si>
  <si>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</si>
  <si>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</si>
  <si>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</si>
  <si>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</si>
  <si>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</si>
  <si>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</si>
  <si>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</si>
  <si>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</si>
  <si>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3245</t>
  </si>
  <si>
    <t>Cumulatif: 21 661 938 prélèvements et 21 301 207 analyses</t>
  </si>
  <si>
    <t>Temps réponse &gt; 24h et &lt; 48h (2,8%)</t>
  </si>
  <si>
    <t>Temps réponse &gt; 48h (0,6%)</t>
  </si>
  <si>
    <t>Backlog*:3,4% (100 analyses)</t>
  </si>
  <si>
    <t>Pourcentage d’analyses réalisées en 24 heures ou moins (tout le Québec) : 97%</t>
  </si>
  <si>
    <t>(2976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</si>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</sst>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1826713"/>
        <c:axId val="4819815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1826713"/>
        <c:axId val="48198153"/>
      </c:lineChart>
      <c:catAx>
        <c:axId val="11826713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8198153"/>
        <c:crosses val="autoZero"/>
        <c:auto val="1"/>
        <c:lblOffset val="100"/>
        <c:noMultiLvlLbl val="0"/>
      </c:catAx>
      <c:valAx>
        <c:axId val="4819815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1826713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8984483"/>
        <c:axId val="60211865"/>
      </c:barChart>
      <c:catAx>
        <c:axId val="4898448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0211865"/>
        <c:crosses val="autoZero"/>
        <c:auto val="1"/>
        <c:lblOffset val="100"/>
        <c:noMultiLvlLbl val="0"/>
      </c:catAx>
      <c:valAx>
        <c:axId val="60211865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8984483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45431508"/>
        <c:axId val="36853941"/>
      </c:barChart>
      <c:catAx>
        <c:axId val="4543150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6853941"/>
        <c:crosses val="autoZero"/>
        <c:auto val="1"/>
        <c:lblOffset val="100"/>
        <c:noMultiLvlLbl val="0"/>
      </c:catAx>
      <c:valAx>
        <c:axId val="3685394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543150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12243285"/>
        <c:axId val="30579909"/>
      </c:barChart>
      <c:catAx>
        <c:axId val="1224328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0579909"/>
        <c:crosses val="autoZero"/>
        <c:auto val="1"/>
        <c:lblOffset val="100"/>
        <c:noMultiLvlLbl val="0"/>
      </c:catAx>
      <c:valAx>
        <c:axId val="3057990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2243285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63967310"/>
        <c:axId val="23860912"/>
      </c:barChart>
      <c:catAx>
        <c:axId val="63967310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3860912"/>
        <c:crosses val="autoZero"/>
        <c:auto val="1"/>
        <c:lblOffset val="100"/>
        <c:noMultiLvlLbl val="0"/>
      </c:catAx>
      <c:valAx>
        <c:axId val="2386091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396731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45153</v>
      </c>
      <c r="B34" s="24">
        <v>2308</v>
      </c>
      <c r="C34" s="24">
        <v>2153</v>
      </c>
      <c r="D34" s="24">
        <v>45931</v>
      </c>
    </row>
    <row r="35" spans="1:4" ht="14.4">
      <c r="A35" s="21">
        <v>45154</v>
      </c>
      <c r="B35" s="24">
        <v>2304</v>
      </c>
      <c r="C35" s="24">
        <v>2234</v>
      </c>
      <c r="D35" s="24">
        <v>45931</v>
      </c>
    </row>
    <row r="36" spans="1:4" ht="14.4">
      <c r="A36" s="21">
        <v>45155</v>
      </c>
      <c r="B36" s="24">
        <v>2300</v>
      </c>
      <c r="C36" s="24">
        <v>2163</v>
      </c>
      <c r="D36" s="24">
        <v>45931</v>
      </c>
    </row>
    <row r="37" spans="1:4" ht="14.4">
      <c r="A37" s="21">
        <v>45156</v>
      </c>
      <c r="B37" s="24">
        <v>2127</v>
      </c>
      <c r="C37" s="24">
        <v>1954</v>
      </c>
      <c r="D37" s="24">
        <v>45931</v>
      </c>
    </row>
    <row r="38" spans="1:4" ht="14.4">
      <c r="A38" s="21">
        <v>45157</v>
      </c>
      <c r="B38" s="24">
        <v>1799</v>
      </c>
      <c r="C38" s="24">
        <v>1745</v>
      </c>
      <c r="D38" s="24">
        <v>45931</v>
      </c>
    </row>
    <row r="39" spans="1:4" ht="14.4">
      <c r="A39" s="21">
        <v>45158</v>
      </c>
      <c r="B39" s="24">
        <v>1813</v>
      </c>
      <c r="C39" s="24">
        <v>1706</v>
      </c>
      <c r="D39" s="24">
        <v>45931</v>
      </c>
    </row>
    <row r="40" spans="1:4" ht="14.4">
      <c r="A40" s="21">
        <v>45159</v>
      </c>
      <c r="B40" s="24">
        <v>2482</v>
      </c>
      <c r="C40" s="24">
        <v>2246</v>
      </c>
      <c r="D40" s="24">
        <v>45931</v>
      </c>
    </row>
    <row r="41" spans="1:8" ht="14.4">
      <c r="A41" s="21">
        <v>45160</v>
      </c>
      <c r="B41" s="24">
        <v>2406</v>
      </c>
      <c r="C41" s="24">
        <v>2293</v>
      </c>
      <c r="D41" s="24">
        <v>45931</v>
      </c>
      <c r="E41" s="5"/>
      <c r="F41" s="5"/>
      <c r="G41" s="5"/>
      <c r="H41" s="5"/>
    </row>
    <row r="42" spans="1:8" ht="14.4">
      <c r="A42" s="21">
        <v>45161</v>
      </c>
      <c r="B42" s="24">
        <v>2415</v>
      </c>
      <c r="C42" s="24">
        <v>2263</v>
      </c>
      <c r="D42" s="24">
        <v>45931</v>
      </c>
      <c r="E42" s="5"/>
      <c r="F42" s="5"/>
      <c r="G42" s="5"/>
      <c r="H42" s="5"/>
    </row>
    <row r="43" spans="1:13" ht="14.4">
      <c r="A43" s="21">
        <v>45162</v>
      </c>
      <c r="B43" s="24">
        <v>2441</v>
      </c>
      <c r="C43" s="24">
        <v>2239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45163</v>
      </c>
      <c r="B44" s="24">
        <v>2239</v>
      </c>
      <c r="C44" s="24">
        <v>2178</v>
      </c>
      <c r="D44" s="24">
        <v>45931</v>
      </c>
      <c r="E44" s="5"/>
      <c r="F44" s="5"/>
      <c r="G44" s="5"/>
      <c r="H44" s="5"/>
    </row>
    <row r="45" spans="1:8" ht="14.4">
      <c r="A45" s="21">
        <v>45164</v>
      </c>
      <c r="B45" s="24">
        <v>2010</v>
      </c>
      <c r="C45" s="24">
        <v>1860</v>
      </c>
      <c r="D45" s="24">
        <v>45931</v>
      </c>
      <c r="E45" s="5"/>
      <c r="F45" s="5"/>
      <c r="G45" s="5"/>
      <c r="H45" s="5"/>
    </row>
    <row r="46" spans="1:8" ht="14.4">
      <c r="A46" s="21">
        <v>45165</v>
      </c>
      <c r="B46" s="24">
        <v>2015</v>
      </c>
      <c r="C46" s="24">
        <v>1965</v>
      </c>
      <c r="D46" s="24">
        <v>45931</v>
      </c>
      <c r="E46" s="5"/>
      <c r="F46" s="5"/>
      <c r="G46" s="5"/>
      <c r="H46" s="5"/>
    </row>
    <row r="47" spans="1:8" ht="14.4">
      <c r="A47" s="21">
        <v>45166</v>
      </c>
      <c r="B47" s="24">
        <v>2754</v>
      </c>
      <c r="C47" s="24">
        <v>2373</v>
      </c>
      <c r="D47" s="24">
        <v>45931</v>
      </c>
      <c r="E47" s="5"/>
      <c r="F47" s="5"/>
      <c r="G47" s="5"/>
      <c r="H47" s="5"/>
    </row>
    <row r="48" spans="1:8" ht="14.4">
      <c r="A48" s="21">
        <v>45167</v>
      </c>
      <c r="B48" s="24">
        <v>2806</v>
      </c>
      <c r="C48" s="24">
        <v>2736</v>
      </c>
      <c r="D48" s="24">
        <v>45931</v>
      </c>
      <c r="E48" s="5"/>
      <c r="F48" s="5"/>
      <c r="G48" s="5"/>
      <c r="H48" s="5"/>
    </row>
    <row r="49" spans="1:8" ht="14.4">
      <c r="A49" s="21">
        <v>45168</v>
      </c>
      <c r="B49" s="24">
        <v>2742</v>
      </c>
      <c r="C49" s="24">
        <v>2585</v>
      </c>
      <c r="D49" s="24">
        <v>45931</v>
      </c>
      <c r="E49" s="5"/>
      <c r="F49" s="5"/>
      <c r="G49" s="5"/>
      <c r="H49" s="5"/>
    </row>
    <row r="50" spans="1:8" ht="14.4">
      <c r="A50" s="21">
        <v>45169</v>
      </c>
      <c r="B50" s="24">
        <v>2480</v>
      </c>
      <c r="C50" s="24">
        <v>2320</v>
      </c>
      <c r="D50" s="24">
        <v>45931</v>
      </c>
      <c r="E50" s="5"/>
      <c r="F50" s="5"/>
      <c r="G50" s="5"/>
      <c r="H50" s="5"/>
    </row>
    <row r="51" spans="1:8" ht="14.4">
      <c r="A51" s="21">
        <v>45170</v>
      </c>
      <c r="B51" s="24">
        <v>2439</v>
      </c>
      <c r="C51" s="24">
        <v>2259</v>
      </c>
      <c r="D51" s="24">
        <v>45931</v>
      </c>
      <c r="E51" s="5"/>
      <c r="F51" s="5"/>
      <c r="G51" s="5"/>
      <c r="H51" s="5"/>
    </row>
    <row r="52" spans="1:4" ht="14.4">
      <c r="A52" s="21">
        <v>45171</v>
      </c>
      <c r="B52" s="24">
        <v>1821</v>
      </c>
      <c r="C52" s="24">
        <v>1751</v>
      </c>
      <c r="D52" s="24">
        <v>45931</v>
      </c>
    </row>
    <row r="53" spans="1:4" ht="14.4">
      <c r="A53" s="21">
        <v>45172</v>
      </c>
      <c r="B53" s="24">
        <v>2124</v>
      </c>
      <c r="C53" s="24">
        <v>1893</v>
      </c>
      <c r="D53" s="24">
        <v>45931</v>
      </c>
    </row>
    <row r="54" spans="1:4" ht="14.4">
      <c r="A54" s="21">
        <v>45173</v>
      </c>
      <c r="B54" s="24">
        <v>2435</v>
      </c>
      <c r="C54" s="24">
        <v>2239</v>
      </c>
      <c r="D54" s="24">
        <v>45931</v>
      </c>
    </row>
    <row r="55" spans="1:4" ht="14.4">
      <c r="A55" s="21">
        <v>45174</v>
      </c>
      <c r="B55" s="24">
        <v>3269</v>
      </c>
      <c r="C55" s="24">
        <v>2895</v>
      </c>
      <c r="D55" s="24">
        <v>45931</v>
      </c>
    </row>
    <row r="56" spans="1:4" ht="14.4">
      <c r="A56" s="21">
        <v>45175</v>
      </c>
      <c r="B56" s="24">
        <v>3005</v>
      </c>
      <c r="C56" s="24">
        <v>2801</v>
      </c>
      <c r="D56" s="24">
        <v>45931</v>
      </c>
    </row>
    <row r="57" spans="1:4" ht="14.4">
      <c r="A57" s="21">
        <v>45176</v>
      </c>
      <c r="B57" s="24">
        <v>2941</v>
      </c>
      <c r="C57" s="24">
        <v>2830</v>
      </c>
      <c r="D57" s="24">
        <v>45931</v>
      </c>
    </row>
    <row r="58" spans="1:4" ht="14.4">
      <c r="A58" s="21">
        <v>45177</v>
      </c>
      <c r="B58" s="24">
        <v>2881</v>
      </c>
      <c r="C58" s="24">
        <v>2612</v>
      </c>
      <c r="D58" s="24">
        <v>45931</v>
      </c>
    </row>
    <row r="59" spans="1:4" ht="14.4">
      <c r="A59" s="21">
        <v>45178</v>
      </c>
      <c r="B59" s="24">
        <v>2223</v>
      </c>
      <c r="C59" s="24">
        <v>2120</v>
      </c>
      <c r="D59" s="24">
        <v>45931</v>
      </c>
    </row>
    <row r="60" spans="1:4" ht="14.4">
      <c r="A60" s="21">
        <v>45179</v>
      </c>
      <c r="B60" s="24">
        <v>2245</v>
      </c>
      <c r="C60" s="24">
        <v>2093</v>
      </c>
      <c r="D60" s="24">
        <v>45931</v>
      </c>
    </row>
    <row r="61" spans="1:4" ht="14.4">
      <c r="A61" s="21">
        <v>45180</v>
      </c>
      <c r="B61" s="24">
        <v>3423</v>
      </c>
      <c r="C61" s="24">
        <v>2975</v>
      </c>
      <c r="D61" s="24">
        <v>45931</v>
      </c>
    </row>
    <row r="62" spans="1:4" ht="14.4">
      <c r="A62" s="21">
        <v>45181</v>
      </c>
      <c r="B62" s="24">
        <v>3266</v>
      </c>
      <c r="C62" s="24">
        <v>3082</v>
      </c>
      <c r="D62" s="24">
        <v>45931</v>
      </c>
    </row>
    <row r="63" spans="1:4" ht="14.4">
      <c r="A63" s="21">
        <v>45182</v>
      </c>
      <c r="B63" s="24">
        <v>3245</v>
      </c>
      <c r="C63" s="24">
        <v>2976</v>
      </c>
      <c r="D63" s="24">
        <v>45931</v>
      </c>
    </row>
    <row r="64" spans="1:4" ht="14.4">
      <c r="A64" s="22" t="s">
        <v>16</v>
      </c>
      <c r="B64" s="25">
        <v>21661938</v>
      </c>
      <c r="C64" s="25">
        <v>21301207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45182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196</v>
      </c>
      <c r="C45" s="26">
        <v>1200</v>
      </c>
      <c r="D45" s="24">
        <v>1004</v>
      </c>
      <c r="E45" s="25">
        <v>0</v>
      </c>
      <c r="F45" s="22">
        <v>5</v>
      </c>
      <c r="G45" s="11">
        <f t="shared" si="0" ref="G45:G60">F45*-1</f>
        <v>-5</v>
      </c>
      <c r="K45">
        <v>196</v>
      </c>
    </row>
    <row r="46" spans="1:11" ht="14.4">
      <c r="A46" s="22" t="s">
        <v>41</v>
      </c>
      <c r="B46" s="22">
        <v>126</v>
      </c>
      <c r="C46" s="25">
        <v>1000</v>
      </c>
      <c r="D46" s="24">
        <v>874</v>
      </c>
      <c r="E46" s="25">
        <v>0</v>
      </c>
      <c r="F46" s="22">
        <v>6</v>
      </c>
      <c r="G46" s="11">
        <f t="shared" si="0"/>
        <v>-6</v>
      </c>
      <c r="K46">
        <v>126</v>
      </c>
    </row>
    <row r="47" spans="1:11" ht="14.4">
      <c r="A47" s="22" t="s">
        <v>3</v>
      </c>
      <c r="B47" s="22">
        <v>299</v>
      </c>
      <c r="C47" s="25">
        <v>3000</v>
      </c>
      <c r="D47" s="24">
        <v>2701</v>
      </c>
      <c r="E47" s="25">
        <v>0</v>
      </c>
      <c r="F47" s="22">
        <v>15</v>
      </c>
      <c r="G47" s="11">
        <f t="shared" si="0"/>
        <v>-15</v>
      </c>
      <c r="K47">
        <v>299</v>
      </c>
    </row>
    <row r="48" spans="1:11" ht="14.4">
      <c r="A48" s="22" t="s">
        <v>1</v>
      </c>
      <c r="B48" s="22">
        <v>173</v>
      </c>
      <c r="C48" s="25">
        <v>3500</v>
      </c>
      <c r="D48" s="24">
        <v>3327</v>
      </c>
      <c r="E48" s="25">
        <v>0</v>
      </c>
      <c r="F48" s="22">
        <v>1</v>
      </c>
      <c r="G48" s="11">
        <f t="shared" si="0"/>
        <v>-1</v>
      </c>
      <c r="K48">
        <v>173</v>
      </c>
    </row>
    <row r="49" spans="1:11" ht="14.4">
      <c r="A49" s="22" t="s">
        <v>5</v>
      </c>
      <c r="B49" s="22">
        <v>112</v>
      </c>
      <c r="C49" s="25">
        <v>1724</v>
      </c>
      <c r="D49" s="24">
        <v>1612</v>
      </c>
      <c r="E49" s="25">
        <v>0</v>
      </c>
      <c r="F49" s="22">
        <v>6</v>
      </c>
      <c r="G49" s="11">
        <f t="shared" si="0"/>
        <v>-6</v>
      </c>
      <c r="K49">
        <v>112</v>
      </c>
    </row>
    <row r="50" spans="1:11" ht="14.4">
      <c r="A50" s="22" t="s">
        <v>43</v>
      </c>
      <c r="B50" s="22">
        <v>515</v>
      </c>
      <c r="C50" s="25">
        <v>6500</v>
      </c>
      <c r="D50" s="24">
        <v>5985</v>
      </c>
      <c r="E50" s="25">
        <v>0</v>
      </c>
      <c r="F50" s="22">
        <v>5</v>
      </c>
      <c r="G50" s="11">
        <f t="shared" si="0"/>
        <v>-5</v>
      </c>
      <c r="K50">
        <v>515</v>
      </c>
    </row>
    <row r="51" spans="1:11" ht="14.4">
      <c r="A51" s="22" t="s">
        <v>44</v>
      </c>
      <c r="B51" s="22">
        <v>450</v>
      </c>
      <c r="C51" s="25">
        <v>4000</v>
      </c>
      <c r="D51" s="24">
        <v>3550</v>
      </c>
      <c r="E51" s="25">
        <v>0</v>
      </c>
      <c r="F51" s="22">
        <v>14</v>
      </c>
      <c r="G51" s="11">
        <f t="shared" si="0"/>
        <v>-14</v>
      </c>
      <c r="K51">
        <v>450</v>
      </c>
    </row>
    <row r="52" spans="1:11" ht="14.4">
      <c r="A52" s="22" t="s">
        <v>4</v>
      </c>
      <c r="B52" s="22">
        <v>71</v>
      </c>
      <c r="C52" s="22">
        <v>800</v>
      </c>
      <c r="D52" s="24">
        <v>729</v>
      </c>
      <c r="E52" s="25">
        <v>0</v>
      </c>
      <c r="F52" s="22">
        <v>2</v>
      </c>
      <c r="G52" s="11">
        <f t="shared" si="0"/>
        <v>-2</v>
      </c>
      <c r="K52">
        <v>71</v>
      </c>
    </row>
    <row r="53" spans="1:11" ht="14.4">
      <c r="A53" s="22" t="s">
        <v>0</v>
      </c>
      <c r="B53" s="22">
        <v>83</v>
      </c>
      <c r="C53" s="25">
        <v>1900</v>
      </c>
      <c r="D53" s="24">
        <v>1817</v>
      </c>
      <c r="E53" s="25">
        <v>0</v>
      </c>
      <c r="F53" s="22">
        <v>5</v>
      </c>
      <c r="G53" s="11">
        <f t="shared" si="0"/>
        <v>-5</v>
      </c>
      <c r="K53">
        <v>83</v>
      </c>
    </row>
    <row r="54" spans="1:11" ht="14.4">
      <c r="A54" s="22" t="s">
        <v>45</v>
      </c>
      <c r="B54" s="22">
        <v>548</v>
      </c>
      <c r="C54" s="25">
        <v>5658</v>
      </c>
      <c r="D54" s="24">
        <v>5110</v>
      </c>
      <c r="E54" s="25">
        <v>0</v>
      </c>
      <c r="F54" s="22">
        <v>26</v>
      </c>
      <c r="G54" s="11">
        <f t="shared" si="0"/>
        <v>-26</v>
      </c>
      <c r="K54">
        <v>548</v>
      </c>
    </row>
    <row r="55" spans="1:11" ht="14.4">
      <c r="A55" s="22" t="s">
        <v>2</v>
      </c>
      <c r="B55" s="22">
        <v>355</v>
      </c>
      <c r="C55" s="25">
        <v>6560</v>
      </c>
      <c r="D55" s="24">
        <v>6205</v>
      </c>
      <c r="E55" s="25">
        <v>0</v>
      </c>
      <c r="F55" s="22">
        <v>13</v>
      </c>
      <c r="G55" s="11">
        <f t="shared" si="0"/>
        <v>-13</v>
      </c>
      <c r="K55">
        <v>355</v>
      </c>
    </row>
    <row r="56" spans="1:11" ht="14.4">
      <c r="A56" s="22" t="s">
        <v>46</v>
      </c>
      <c r="B56" s="22">
        <v>28</v>
      </c>
      <c r="C56" s="25">
        <v>500</v>
      </c>
      <c r="D56" s="24">
        <v>472</v>
      </c>
      <c r="E56" s="25">
        <v>0</v>
      </c>
      <c r="F56" s="22">
        <v>2</v>
      </c>
      <c r="G56" s="11">
        <f t="shared" si="0"/>
        <v>-2</v>
      </c>
      <c r="K56">
        <v>28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9</v>
      </c>
      <c r="C58" s="25">
        <v>9262</v>
      </c>
      <c r="D58" s="24">
        <v>9253</v>
      </c>
      <c r="E58" s="25">
        <v>0</v>
      </c>
      <c r="F58" s="22">
        <v>0</v>
      </c>
      <c r="G58" s="11">
        <f t="shared" si="0"/>
        <v>0</v>
      </c>
      <c r="K58">
        <v>9</v>
      </c>
    </row>
    <row r="59" spans="1:11" ht="14.4">
      <c r="A59" s="22" t="s">
        <v>39</v>
      </c>
      <c r="B59" s="22">
        <v>6</v>
      </c>
      <c r="C59" s="22">
        <v>306</v>
      </c>
      <c r="D59" s="24">
        <v>300</v>
      </c>
      <c r="E59" s="25">
        <v>0</v>
      </c>
      <c r="F59" s="22">
        <v>0</v>
      </c>
      <c r="G59" s="11">
        <f t="shared" si="0"/>
        <v>0</v>
      </c>
      <c r="K59">
        <v>6</v>
      </c>
    </row>
    <row r="60" spans="1:11" ht="14.4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0</v>
      </c>
      <c r="G60" s="11">
        <f t="shared" si="0"/>
        <v>0</v>
      </c>
      <c r="K60">
        <v>5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5</v>
      </c>
    </row>
    <row r="35" spans="10:11" ht="14.4">
      <c r="J35" t="s">
        <v>55</v>
      </c>
      <c r="K35">
        <f t="shared" si="0"/>
        <v>6</v>
      </c>
    </row>
    <row r="36" ht="14.4">
      <c r="K36">
        <f t="shared" si="0"/>
        <v>15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45182</v>
      </c>
      <c r="K38">
        <f t="shared" si="0"/>
        <v>6</v>
      </c>
    </row>
    <row r="39" spans="10:11" ht="14.4">
      <c r="J39" t="s">
        <v>56</v>
      </c>
      <c r="K39">
        <f t="shared" si="0"/>
        <v>5</v>
      </c>
    </row>
    <row r="40" ht="14.4">
      <c r="K40">
        <f t="shared" si="0"/>
        <v>14</v>
      </c>
    </row>
    <row r="41" ht="14.4">
      <c r="K41">
        <f t="shared" si="0"/>
        <v>2</v>
      </c>
    </row>
    <row r="42" ht="14.4">
      <c r="K42">
        <f t="shared" si="0"/>
        <v>5</v>
      </c>
    </row>
    <row r="43" ht="14.4">
      <c r="K43">
        <f t="shared" si="0"/>
        <v>26</v>
      </c>
    </row>
    <row r="44" ht="14.4">
      <c r="K44">
        <f t="shared" si="0"/>
        <v>13</v>
      </c>
    </row>
    <row r="45" ht="14.4">
      <c r="K45">
        <f t="shared" si="0"/>
        <v>2</v>
      </c>
    </row>
    <row r="46" ht="14.4">
      <c r="K46">
        <f t="shared" si="0"/>
        <v>100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0.974489795918367</v>
      </c>
      <c r="C49" s="23">
        <v>0.0255102040816327</v>
      </c>
      <c r="D49" s="23">
        <v>0</v>
      </c>
      <c r="E49" s="22">
        <v>196</v>
      </c>
      <c r="F49" s="22">
        <v>0</v>
      </c>
      <c r="G49" s="22">
        <v>191</v>
      </c>
      <c r="H49" s="22">
        <v>5</v>
      </c>
      <c r="I49" s="22">
        <v>0</v>
      </c>
    </row>
    <row r="50" spans="1:9" ht="14.4">
      <c r="A50" s="22" t="s">
        <v>41</v>
      </c>
      <c r="B50" s="23">
        <v>0.952380952380952</v>
      </c>
      <c r="C50" s="23">
        <v>0.0476190476190476</v>
      </c>
      <c r="D50" s="23">
        <v>0</v>
      </c>
      <c r="E50" s="22">
        <v>126</v>
      </c>
      <c r="F50" s="22">
        <v>0</v>
      </c>
      <c r="G50" s="22">
        <v>120</v>
      </c>
      <c r="H50" s="22">
        <v>6</v>
      </c>
      <c r="I50" s="22">
        <v>0</v>
      </c>
    </row>
    <row r="51" spans="1:9" ht="14.4">
      <c r="A51" s="22" t="s">
        <v>3</v>
      </c>
      <c r="B51" s="23">
        <v>0.949832775919732</v>
      </c>
      <c r="C51" s="23">
        <v>0.0434782608695652</v>
      </c>
      <c r="D51" s="23">
        <v>0.00668896321070234</v>
      </c>
      <c r="E51" s="22">
        <v>299</v>
      </c>
      <c r="F51" s="22">
        <v>0</v>
      </c>
      <c r="G51" s="22">
        <v>284</v>
      </c>
      <c r="H51" s="22">
        <v>13</v>
      </c>
      <c r="I51" s="22">
        <v>2</v>
      </c>
    </row>
    <row r="52" spans="1:9" ht="14.4">
      <c r="A52" s="22" t="s">
        <v>1</v>
      </c>
      <c r="B52" s="23">
        <v>0.994219653179191</v>
      </c>
      <c r="C52" s="23">
        <v>0.00578034682080925</v>
      </c>
      <c r="D52" s="23">
        <v>0</v>
      </c>
      <c r="E52" s="22">
        <v>173</v>
      </c>
      <c r="F52" s="22">
        <v>0</v>
      </c>
      <c r="G52" s="22">
        <v>172</v>
      </c>
      <c r="H52" s="22">
        <v>1</v>
      </c>
      <c r="I52" s="22">
        <v>0</v>
      </c>
    </row>
    <row r="53" spans="1:9" ht="14.4">
      <c r="A53" s="22" t="s">
        <v>5</v>
      </c>
      <c r="B53" s="23">
        <v>0.946428571428571</v>
      </c>
      <c r="C53" s="23">
        <v>0.0535714285714286</v>
      </c>
      <c r="D53" s="23">
        <v>0</v>
      </c>
      <c r="E53" s="22">
        <v>112</v>
      </c>
      <c r="F53" s="22">
        <v>0</v>
      </c>
      <c r="G53" s="22">
        <v>106</v>
      </c>
      <c r="H53" s="22">
        <v>6</v>
      </c>
      <c r="I53" s="22">
        <v>0</v>
      </c>
    </row>
    <row r="54" spans="1:9" ht="14.4">
      <c r="A54" s="22" t="s">
        <v>43</v>
      </c>
      <c r="B54" s="23">
        <v>0.990291262135922</v>
      </c>
      <c r="C54" s="23">
        <v>0.00970873786407767</v>
      </c>
      <c r="D54" s="23">
        <v>0</v>
      </c>
      <c r="E54" s="22">
        <v>515</v>
      </c>
      <c r="F54" s="22">
        <v>0</v>
      </c>
      <c r="G54" s="22">
        <v>510</v>
      </c>
      <c r="H54" s="22">
        <v>5</v>
      </c>
      <c r="I54" s="22">
        <v>0</v>
      </c>
    </row>
    <row r="55" spans="1:9" ht="14.4">
      <c r="A55" s="22" t="s">
        <v>44</v>
      </c>
      <c r="B55" s="23">
        <v>0.968888888888889</v>
      </c>
      <c r="C55" s="23">
        <v>0.0266666666666667</v>
      </c>
      <c r="D55" s="23">
        <v>0.00444444444444444</v>
      </c>
      <c r="E55" s="22">
        <v>450</v>
      </c>
      <c r="F55" s="22">
        <v>0</v>
      </c>
      <c r="G55" s="22">
        <v>436</v>
      </c>
      <c r="H55" s="22">
        <v>12</v>
      </c>
      <c r="I55" s="22">
        <v>2</v>
      </c>
    </row>
    <row r="56" spans="1:9" ht="14.4">
      <c r="A56" s="22" t="s">
        <v>4</v>
      </c>
      <c r="B56" s="23">
        <v>0.971830985915493</v>
      </c>
      <c r="C56" s="23">
        <v>0.0140845070422535</v>
      </c>
      <c r="D56" s="23">
        <v>0.0140845070422535</v>
      </c>
      <c r="E56" s="22">
        <v>71</v>
      </c>
      <c r="F56" s="22">
        <v>0</v>
      </c>
      <c r="G56" s="22">
        <v>69</v>
      </c>
      <c r="H56" s="22">
        <v>1</v>
      </c>
      <c r="I56" s="22">
        <v>1</v>
      </c>
    </row>
    <row r="57" spans="1:9" ht="14.4">
      <c r="A57" s="22" t="s">
        <v>0</v>
      </c>
      <c r="B57" s="23">
        <v>0.939759036144578</v>
      </c>
      <c r="C57" s="23">
        <v>0.0602409638554217</v>
      </c>
      <c r="D57" s="23">
        <v>0</v>
      </c>
      <c r="E57" s="22">
        <v>83</v>
      </c>
      <c r="F57" s="22">
        <v>0</v>
      </c>
      <c r="G57" s="22">
        <v>78</v>
      </c>
      <c r="H57" s="22">
        <v>5</v>
      </c>
      <c r="I57" s="22">
        <v>0</v>
      </c>
    </row>
    <row r="58" spans="1:9" ht="14.4">
      <c r="A58" s="22" t="s">
        <v>45</v>
      </c>
      <c r="B58" s="23">
        <v>0.952554744525548</v>
      </c>
      <c r="C58" s="23">
        <v>0.0346715328467153</v>
      </c>
      <c r="D58" s="23">
        <v>0.0127737226277372</v>
      </c>
      <c r="E58" s="22">
        <v>548</v>
      </c>
      <c r="F58" s="22">
        <v>0</v>
      </c>
      <c r="G58" s="22">
        <v>522</v>
      </c>
      <c r="H58" s="22">
        <v>19</v>
      </c>
      <c r="I58" s="22">
        <v>7</v>
      </c>
    </row>
    <row r="59" spans="1:9" ht="14.4">
      <c r="A59" s="22" t="s">
        <v>2</v>
      </c>
      <c r="B59" s="23">
        <v>0.963380281690141</v>
      </c>
      <c r="C59" s="23">
        <v>0.0225352112676056</v>
      </c>
      <c r="D59" s="23">
        <v>0.0140845070422535</v>
      </c>
      <c r="E59" s="22">
        <v>355</v>
      </c>
      <c r="F59" s="22">
        <v>0</v>
      </c>
      <c r="G59" s="22">
        <v>342</v>
      </c>
      <c r="H59" s="22">
        <v>8</v>
      </c>
      <c r="I59" s="22">
        <v>5</v>
      </c>
    </row>
    <row r="60" spans="1:9" ht="15" thickBot="1">
      <c r="A60" s="22" t="s">
        <v>46</v>
      </c>
      <c r="B60" s="23">
        <v>0.928571428571429</v>
      </c>
      <c r="C60" s="23">
        <v>0.0714285714285714</v>
      </c>
      <c r="D60" s="23">
        <v>0</v>
      </c>
      <c r="E60" s="22">
        <v>28</v>
      </c>
      <c r="F60" s="22">
        <v>0</v>
      </c>
      <c r="G60" s="22">
        <v>26</v>
      </c>
      <c r="H60" s="22">
        <v>2</v>
      </c>
      <c r="I60" s="22">
        <v>0</v>
      </c>
    </row>
    <row r="61" spans="1:9" ht="15" thickBot="1">
      <c r="A61" s="9" t="s">
        <v>16</v>
      </c>
      <c r="B61" s="12">
        <f>G61/($E$61-$F$61)</f>
        <v>0.96617050067659</v>
      </c>
      <c r="C61" s="12">
        <f>H61/($E$61-$F$61)</f>
        <v>0.0280784844384303</v>
      </c>
      <c r="D61" s="12">
        <f>I61/($E$61-$F$61)</f>
        <v>0.0057510148849797</v>
      </c>
      <c r="E61" s="3">
        <f>SUM(E49:E60)</f>
        <v>2956</v>
      </c>
      <c r="F61" s="3">
        <f>SUM(F49:F60)</f>
        <v>0</v>
      </c>
      <c r="G61" s="3">
        <f>SUM(G49:G60)</f>
        <v>2856</v>
      </c>
      <c r="H61" s="3">
        <f>SUM(H49:H60)</f>
        <v>83</v>
      </c>
      <c r="I61" s="4">
        <f>SUM(I49:I60)</f>
        <v>17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45182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163</v>
      </c>
      <c r="C33" s="23">
        <v>0.050231124807396</v>
      </c>
    </row>
    <row r="34" spans="1:3" ht="14.4">
      <c r="A34" s="29" t="s">
        <v>32</v>
      </c>
      <c r="B34" s="22">
        <v>86</v>
      </c>
      <c r="C34" s="23">
        <v>0.026502311248074</v>
      </c>
    </row>
    <row r="35" spans="1:3" ht="14.4">
      <c r="A35" s="28" t="s">
        <v>24</v>
      </c>
      <c r="B35" s="22">
        <v>231</v>
      </c>
      <c r="C35" s="23">
        <v>0.0711864406779661</v>
      </c>
    </row>
    <row r="36" spans="1:3" ht="14.4">
      <c r="A36" s="28" t="s">
        <v>25</v>
      </c>
      <c r="B36" s="22">
        <v>357</v>
      </c>
      <c r="C36" s="23">
        <v>0.110015408320493</v>
      </c>
    </row>
    <row r="37" spans="1:3" ht="14.4">
      <c r="A37" s="28" t="s">
        <v>26</v>
      </c>
      <c r="B37" s="22">
        <v>283</v>
      </c>
      <c r="C37" s="23">
        <v>0.087211093990755</v>
      </c>
    </row>
    <row r="38" spans="1:3" ht="14.4">
      <c r="A38" s="28" t="s">
        <v>27</v>
      </c>
      <c r="B38" s="22">
        <v>358</v>
      </c>
      <c r="C38" s="23">
        <v>0.110323574730354</v>
      </c>
    </row>
    <row r="39" spans="1:3" ht="14.4">
      <c r="A39" s="28" t="s">
        <v>28</v>
      </c>
      <c r="B39" s="22">
        <v>428</v>
      </c>
      <c r="C39" s="23">
        <v>0.131895223420647</v>
      </c>
    </row>
    <row r="40" spans="1:3" ht="14.4">
      <c r="A40" s="28" t="s">
        <v>29</v>
      </c>
      <c r="B40" s="22">
        <v>561</v>
      </c>
      <c r="C40" s="23">
        <v>0.172881355932203</v>
      </c>
    </row>
    <row r="41" spans="1:3" ht="14.4">
      <c r="A41" s="28" t="s">
        <v>30</v>
      </c>
      <c r="B41" s="22">
        <v>538</v>
      </c>
      <c r="C41" s="23">
        <v>0.165793528505393</v>
      </c>
    </row>
    <row r="42" spans="1:3" ht="14.4">
      <c r="A42" s="28" t="s">
        <v>40</v>
      </c>
      <c r="B42" s="22">
        <v>230</v>
      </c>
      <c r="C42" s="23">
        <v>0.0708782742681048</v>
      </c>
    </row>
    <row r="43" spans="1:3" ht="14.4">
      <c r="A43" s="28" t="s">
        <v>31</v>
      </c>
      <c r="B43" s="22">
        <v>10</v>
      </c>
      <c r="C43" s="23">
        <v>0.00308166409861325</v>
      </c>
    </row>
    <row r="44" spans="1:3" ht="14.4">
      <c r="A44" s="1" t="s">
        <v>16</v>
      </c>
      <c r="B44" s="1">
        <v>3245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45182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937</v>
      </c>
      <c r="C24" s="23">
        <v>0.314852150537634</v>
      </c>
    </row>
    <row r="25" spans="1:3" ht="14.4">
      <c r="A25" s="27">
        <v>2</v>
      </c>
      <c r="B25" s="22">
        <v>199</v>
      </c>
      <c r="C25" s="23">
        <v>0.0668682795698925</v>
      </c>
    </row>
    <row r="26" spans="1:3" ht="14.4">
      <c r="A26" s="27">
        <v>3</v>
      </c>
      <c r="B26" s="22">
        <v>350</v>
      </c>
      <c r="C26" s="23">
        <v>0.11760752688172</v>
      </c>
    </row>
    <row r="27" spans="1:3" ht="14.4">
      <c r="A27" s="27">
        <v>4</v>
      </c>
      <c r="B27" s="22">
        <v>9</v>
      </c>
      <c r="C27" s="23">
        <v>0.0030241935483871</v>
      </c>
    </row>
    <row r="28" spans="1:3" ht="14.4">
      <c r="A28" s="27">
        <v>5</v>
      </c>
      <c r="B28" s="22">
        <v>48</v>
      </c>
      <c r="C28" s="23">
        <v>0.0161290322580645</v>
      </c>
    </row>
    <row r="29" spans="1:3" ht="14.4">
      <c r="A29" s="27">
        <v>6</v>
      </c>
      <c r="B29" s="22">
        <v>155</v>
      </c>
      <c r="C29" s="23">
        <v>0.0520833333333333</v>
      </c>
    </row>
    <row r="30" spans="1:3" ht="14.4">
      <c r="A30" s="27">
        <v>7</v>
      </c>
      <c r="B30" s="22">
        <v>92</v>
      </c>
      <c r="C30" s="23">
        <v>0.0309139784946237</v>
      </c>
    </row>
    <row r="31" spans="1:3" ht="14.4">
      <c r="A31" s="27">
        <v>8</v>
      </c>
      <c r="B31" s="22">
        <v>600</v>
      </c>
      <c r="C31" s="23">
        <v>0.201612903225806</v>
      </c>
    </row>
    <row r="32" spans="1:3" ht="14.4">
      <c r="A32" s="27">
        <v>9</v>
      </c>
      <c r="B32" s="22">
        <v>2</v>
      </c>
      <c r="C32" s="23">
        <v>0.000672043010752688</v>
      </c>
    </row>
    <row r="33" spans="1:3" ht="14.4">
      <c r="A33" s="27">
        <v>10</v>
      </c>
      <c r="B33" s="22">
        <v>9</v>
      </c>
      <c r="C33" s="23">
        <v>0.0030241935483871</v>
      </c>
    </row>
    <row r="34" spans="1:3" ht="14.4">
      <c r="A34" s="27">
        <v>11</v>
      </c>
      <c r="B34" s="22">
        <v>55</v>
      </c>
      <c r="C34" s="23">
        <v>0.0184811827956989</v>
      </c>
    </row>
    <row r="35" spans="1:3" ht="14.4">
      <c r="A35" s="27">
        <v>12</v>
      </c>
      <c r="B35" s="22">
        <v>3</v>
      </c>
      <c r="C35" s="23">
        <v>0.00100806451612903</v>
      </c>
    </row>
    <row r="36" spans="1:3" ht="14.4">
      <c r="A36" s="27">
        <v>13</v>
      </c>
      <c r="B36" s="22">
        <v>20</v>
      </c>
      <c r="C36" s="23">
        <v>0.00672043010752688</v>
      </c>
    </row>
    <row r="37" spans="1:3" ht="14.4">
      <c r="A37" s="27">
        <v>14</v>
      </c>
      <c r="B37" s="22">
        <v>1</v>
      </c>
      <c r="C37" s="23">
        <v>0.000336021505376344</v>
      </c>
    </row>
    <row r="38" spans="1:3" ht="14.4">
      <c r="A38" s="27">
        <v>15</v>
      </c>
      <c r="B38" s="22">
        <v>2</v>
      </c>
      <c r="C38" s="23">
        <v>0.000672043010752688</v>
      </c>
    </row>
    <row r="39" spans="1:3" ht="14.4">
      <c r="A39" s="27">
        <v>16</v>
      </c>
      <c r="B39" s="22">
        <v>1</v>
      </c>
      <c r="C39" s="23">
        <v>0.000336021505376344</v>
      </c>
    </row>
    <row r="40" spans="1:3" ht="14.4">
      <c r="A40" s="27">
        <v>17</v>
      </c>
      <c r="B40" s="22">
        <v>10</v>
      </c>
      <c r="C40" s="23">
        <v>0.00336021505376344</v>
      </c>
    </row>
    <row r="41" spans="1:3" ht="14.4">
      <c r="A41" s="27">
        <v>18</v>
      </c>
      <c r="B41" s="22">
        <v>2</v>
      </c>
      <c r="C41" s="23">
        <v>0.000672043010752688</v>
      </c>
    </row>
    <row r="42" spans="1:3" ht="14.4">
      <c r="A42" s="27">
        <v>19</v>
      </c>
      <c r="B42" s="22">
        <v>4</v>
      </c>
      <c r="C42" s="23">
        <v>0.00134408602150538</v>
      </c>
    </row>
    <row r="43" spans="1:3" ht="14.4">
      <c r="A43" s="27">
        <v>20</v>
      </c>
      <c r="B43" s="22">
        <v>10</v>
      </c>
      <c r="C43" s="23">
        <v>0.00336021505376344</v>
      </c>
    </row>
    <row r="44" spans="1:3" ht="14.4">
      <c r="A44" s="27">
        <v>21</v>
      </c>
      <c r="B44" s="22">
        <v>6</v>
      </c>
      <c r="C44" s="23">
        <v>0.00201612903225806</v>
      </c>
    </row>
    <row r="45" spans="1:3" ht="14.4">
      <c r="A45" s="27">
        <v>22</v>
      </c>
      <c r="B45" s="22">
        <v>6</v>
      </c>
      <c r="C45" s="23">
        <v>0.00201612903225806</v>
      </c>
    </row>
    <row r="46" spans="1:3" ht="14.4">
      <c r="A46" s="27">
        <v>23</v>
      </c>
      <c r="B46" s="22">
        <v>77</v>
      </c>
      <c r="C46" s="23">
        <v>0.0258736559139785</v>
      </c>
    </row>
    <row r="47" spans="1:3" ht="14.4">
      <c r="A47" s="27">
        <v>24</v>
      </c>
      <c r="B47" s="22">
        <v>1</v>
      </c>
      <c r="C47" s="23">
        <v>0.000336021505376344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377</v>
      </c>
      <c r="C49" s="23">
        <v>0.126680107526882</v>
      </c>
    </row>
    <row r="50" spans="1:3" ht="14.4">
      <c r="A50" s="1" t="s">
        <v>16</v>
      </c>
      <c r="B50" s="1">
        <f>SUM(B24:B49)</f>
        <v>2976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45153</v>
      </c>
      <c r="B34" s="22">
        <v>220</v>
      </c>
      <c r="C34" s="22">
        <v>1590</v>
      </c>
      <c r="D34" s="30">
        <v>0.121546961325967</v>
      </c>
    </row>
    <row r="35" spans="1:4" ht="14.4">
      <c r="A35" s="21">
        <v>45154</v>
      </c>
      <c r="B35" s="22">
        <v>250</v>
      </c>
      <c r="C35" s="22">
        <v>1686</v>
      </c>
      <c r="D35" s="30">
        <v>0.129132231404959</v>
      </c>
    </row>
    <row r="36" spans="1:4" ht="14.4">
      <c r="A36" s="21">
        <v>45155</v>
      </c>
      <c r="B36" s="22">
        <v>195</v>
      </c>
      <c r="C36" s="22">
        <v>1609</v>
      </c>
      <c r="D36" s="30">
        <v>0.108093126385809</v>
      </c>
    </row>
    <row r="37" spans="1:4" ht="14.4">
      <c r="A37" s="21">
        <v>45156</v>
      </c>
      <c r="B37" s="22">
        <v>173</v>
      </c>
      <c r="C37" s="22">
        <v>1543</v>
      </c>
      <c r="D37" s="30">
        <v>0.100815850815851</v>
      </c>
    </row>
    <row r="38" spans="1:4" ht="14.4">
      <c r="A38" s="21">
        <v>45157</v>
      </c>
      <c r="B38" s="22">
        <v>179</v>
      </c>
      <c r="C38" s="22">
        <v>1338</v>
      </c>
      <c r="D38" s="30">
        <v>0.117996044825313</v>
      </c>
    </row>
    <row r="39" spans="1:4" ht="14.4">
      <c r="A39" s="21">
        <v>45158</v>
      </c>
      <c r="B39" s="22">
        <v>148</v>
      </c>
      <c r="C39" s="22">
        <v>1315</v>
      </c>
      <c r="D39" s="30">
        <v>0.101161995898838</v>
      </c>
    </row>
    <row r="40" spans="1:4" ht="14.4">
      <c r="A40" s="21">
        <v>45159</v>
      </c>
      <c r="B40" s="22">
        <v>282</v>
      </c>
      <c r="C40" s="22">
        <v>1662</v>
      </c>
      <c r="D40" s="30">
        <v>0.145061728395062</v>
      </c>
    </row>
    <row r="41" spans="1:4" ht="14.4">
      <c r="A41" s="21">
        <v>45160</v>
      </c>
      <c r="B41" s="22">
        <v>297</v>
      </c>
      <c r="C41" s="22">
        <v>1643</v>
      </c>
      <c r="D41" s="30">
        <v>0.153092783505155</v>
      </c>
    </row>
    <row r="42" spans="1:4" ht="14.4">
      <c r="A42" s="21">
        <v>45161</v>
      </c>
      <c r="B42" s="22">
        <v>249</v>
      </c>
      <c r="C42" s="22">
        <v>1674</v>
      </c>
      <c r="D42" s="30">
        <v>0.129485179407176</v>
      </c>
    </row>
    <row r="43" spans="1:4" ht="14.4">
      <c r="A43" s="21">
        <v>45162</v>
      </c>
      <c r="B43" s="22">
        <v>225</v>
      </c>
      <c r="C43" s="22">
        <v>1682</v>
      </c>
      <c r="D43" s="30">
        <v>0.117986366019927</v>
      </c>
    </row>
    <row r="44" spans="1:4" ht="14.4">
      <c r="A44" s="21">
        <v>45163</v>
      </c>
      <c r="B44" s="22">
        <v>232</v>
      </c>
      <c r="C44" s="22">
        <v>1614</v>
      </c>
      <c r="D44" s="30">
        <v>0.125677139761647</v>
      </c>
    </row>
    <row r="45" spans="1:4" ht="14.4">
      <c r="A45" s="21">
        <v>45164</v>
      </c>
      <c r="B45" s="22">
        <v>196</v>
      </c>
      <c r="C45" s="22">
        <v>1453</v>
      </c>
      <c r="D45" s="30">
        <v>0.118859915100061</v>
      </c>
    </row>
    <row r="46" spans="1:4" ht="14.4">
      <c r="A46" s="21">
        <v>45165</v>
      </c>
      <c r="B46" s="22">
        <v>175</v>
      </c>
      <c r="C46" s="22">
        <v>1509</v>
      </c>
      <c r="D46" s="30">
        <v>0.103919239904988</v>
      </c>
    </row>
    <row r="47" spans="1:4" ht="14.4">
      <c r="A47" s="21">
        <v>45166</v>
      </c>
      <c r="B47" s="22">
        <v>316</v>
      </c>
      <c r="C47" s="22">
        <v>1755</v>
      </c>
      <c r="D47" s="30">
        <v>0.152583293095123</v>
      </c>
    </row>
    <row r="48" spans="1:4" ht="14.4">
      <c r="A48" s="21">
        <v>45167</v>
      </c>
      <c r="B48" s="22">
        <v>401</v>
      </c>
      <c r="C48" s="22">
        <v>1957</v>
      </c>
      <c r="D48" s="30">
        <v>0.170059372349449</v>
      </c>
    </row>
    <row r="49" spans="1:4" ht="14.4">
      <c r="A49" s="21">
        <v>45168</v>
      </c>
      <c r="B49" s="22">
        <v>340</v>
      </c>
      <c r="C49" s="22">
        <v>1842</v>
      </c>
      <c r="D49" s="30">
        <v>0.155820348304308</v>
      </c>
    </row>
    <row r="50" spans="1:4" ht="14.4">
      <c r="A50" s="21">
        <v>45169</v>
      </c>
      <c r="B50" s="22">
        <v>284</v>
      </c>
      <c r="C50" s="22">
        <v>1714</v>
      </c>
      <c r="D50" s="30">
        <v>0.142142142142142</v>
      </c>
    </row>
    <row r="51" spans="1:4" ht="14.4">
      <c r="A51" s="21">
        <v>45170</v>
      </c>
      <c r="B51" s="22">
        <v>274</v>
      </c>
      <c r="C51" s="22">
        <v>1673</v>
      </c>
      <c r="D51" s="30">
        <v>0.140729327170005</v>
      </c>
    </row>
    <row r="52" spans="1:4" ht="14.4">
      <c r="A52" s="21">
        <v>45171</v>
      </c>
      <c r="B52" s="22">
        <v>146</v>
      </c>
      <c r="C52" s="22">
        <v>1341</v>
      </c>
      <c r="D52" s="30">
        <v>0.0981842636180229</v>
      </c>
    </row>
    <row r="53" spans="1:4" ht="14.4">
      <c r="A53" s="21">
        <v>45172</v>
      </c>
      <c r="B53" s="22">
        <v>155</v>
      </c>
      <c r="C53" s="22">
        <v>1465</v>
      </c>
      <c r="D53" s="30">
        <v>0.095679012345679</v>
      </c>
    </row>
    <row r="54" spans="1:4" ht="14.4">
      <c r="A54" s="21">
        <v>45173</v>
      </c>
      <c r="B54" s="22">
        <v>215</v>
      </c>
      <c r="C54" s="22">
        <v>1728</v>
      </c>
      <c r="D54" s="30">
        <v>0.110653628409676</v>
      </c>
    </row>
    <row r="55" spans="1:4" ht="14.4">
      <c r="A55" s="21">
        <v>45174</v>
      </c>
      <c r="B55" s="22">
        <v>401</v>
      </c>
      <c r="C55" s="22">
        <v>2101</v>
      </c>
      <c r="D55" s="30">
        <v>0.160271782573941</v>
      </c>
    </row>
    <row r="56" spans="1:4" ht="14.4">
      <c r="A56" s="21">
        <v>45175</v>
      </c>
      <c r="B56" s="22">
        <v>361</v>
      </c>
      <c r="C56" s="22">
        <v>2030</v>
      </c>
      <c r="D56" s="30">
        <v>0.150982852363028</v>
      </c>
    </row>
    <row r="57" spans="1:4" ht="14.4">
      <c r="A57" s="21">
        <v>45176</v>
      </c>
      <c r="B57" s="22">
        <v>351</v>
      </c>
      <c r="C57" s="22">
        <v>2118</v>
      </c>
      <c r="D57" s="30">
        <v>0.142162818955043</v>
      </c>
    </row>
    <row r="58" spans="1:4" ht="14.4">
      <c r="A58" s="21">
        <v>45177</v>
      </c>
      <c r="B58" s="22">
        <v>296</v>
      </c>
      <c r="C58" s="22">
        <v>1944</v>
      </c>
      <c r="D58" s="30">
        <v>0.132142857142857</v>
      </c>
    </row>
    <row r="59" spans="1:4" ht="14.4">
      <c r="A59" s="21">
        <v>45178</v>
      </c>
      <c r="B59" s="22">
        <v>281</v>
      </c>
      <c r="C59" s="22">
        <v>1596</v>
      </c>
      <c r="D59" s="30">
        <v>0.149706979222163</v>
      </c>
    </row>
    <row r="60" spans="1:4" ht="14.4">
      <c r="A60" s="21">
        <v>45179</v>
      </c>
      <c r="B60" s="22">
        <v>203</v>
      </c>
      <c r="C60" s="22">
        <v>1600</v>
      </c>
      <c r="D60" s="30">
        <v>0.112590127565169</v>
      </c>
    </row>
    <row r="61" spans="1:4" ht="14.4">
      <c r="A61" s="21">
        <v>45180</v>
      </c>
      <c r="B61" s="22">
        <v>435</v>
      </c>
      <c r="C61" s="22">
        <v>2138</v>
      </c>
      <c r="D61" s="30">
        <v>0.169063350174893</v>
      </c>
    </row>
    <row r="62" spans="1:4" ht="14.4">
      <c r="A62" s="21">
        <v>45181</v>
      </c>
      <c r="B62" s="22">
        <v>463</v>
      </c>
      <c r="C62" s="22">
        <v>2153</v>
      </c>
      <c r="D62" s="30">
        <v>0.176987767584098</v>
      </c>
    </row>
    <row r="63" spans="1:4" ht="14.4">
      <c r="A63" s="21">
        <v>45182</v>
      </c>
      <c r="B63" s="22">
        <v>458</v>
      </c>
      <c r="C63" s="22">
        <v>2141</v>
      </c>
      <c r="D63" s="30">
        <v>0.176221623701424</v>
      </c>
    </row>
    <row r="64" spans="1:4" ht="14.4">
      <c r="A64" s="22" t="s">
        <v>16</v>
      </c>
      <c r="B64" s="22">
        <v>8201</v>
      </c>
      <c r="C64" s="22">
        <v>51614</v>
      </c>
      <c r="D64" s="30">
        <v>0.137106077070969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