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<sst xmlns="http://schemas.openxmlformats.org/spreadsheetml/2006/main" count="83" uniqueCount="61">
  <si>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</si>
  <si>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</si>
  <si>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</si>
  <si>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</si>
  <si>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</si>
  <si>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</si>
  <si>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</si>
  <si>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</si>
  <si>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</si>
  <si>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</si>
  <si>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</si>
  <si>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</si>
  <si>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</si>
  <si>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</si>
  <si>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</si>
  <si>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</si>
  <si>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</si>
  <si>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</si>
  <si>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</si>
  <si>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</si>
  <si>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</si>
  <si>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</si>
  <si>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</si>
  <si>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</si>
  <si>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</si>
  <si>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</si>
  <si>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</si>
  <si>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</si>
  <si>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</si>
  <si>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</si>
  <si>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</si>
  <si>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</si>
  <si>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</si>
  <si>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</si>
  <si>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</si>
  <si>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</si>
  <si>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</si>
  <si>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</si>
  <si>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</si>
  <si>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</si>
  <si>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</si>
  <si>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</si>
  <si>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</si>
  <si>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</si>
  <si>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</si>
  <si>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</si>
  <si>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</si>
  <si>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</si>
  <si>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</si>
  <si>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</si>
  <si>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</si>
  <si>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4750</t>
  </si>
  <si>
    <t>Cumulatif: 21 952 621 prélèvements et 21 575 594 analyses</t>
  </si>
  <si>
    <t>Temps réponse &gt; 24h et &lt; 48h (15%)</t>
  </si>
  <si>
    <t>Temps réponse &gt; 48h (7,3%)</t>
  </si>
  <si>
    <t>Backlog*:22,3% (1052 analyses)</t>
  </si>
  <si>
    <t>Pourcentage d’analyses réalisées en 24 heures ou moins (tout le Québec) : 78%</t>
  </si>
  <si>
    <t>(4745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</si>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</sst>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7002296"/>
        <c:axId val="157086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7002296"/>
        <c:axId val="1570863"/>
      </c:lineChart>
      <c:catAx>
        <c:axId val="7002296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570863"/>
        <c:crosses val="autoZero"/>
        <c:auto val="1"/>
        <c:lblOffset val="100"/>
        <c:noMultiLvlLbl val="0"/>
      </c:catAx>
      <c:valAx>
        <c:axId val="1570863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7002296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29954694"/>
        <c:axId val="18113029"/>
      </c:barChart>
      <c:catAx>
        <c:axId val="29954694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8113029"/>
        <c:crosses val="autoZero"/>
        <c:auto val="1"/>
        <c:lblOffset val="100"/>
        <c:noMultiLvlLbl val="0"/>
      </c:catAx>
      <c:valAx>
        <c:axId val="18113029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9954694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66010142"/>
        <c:axId val="66704809"/>
      </c:barChart>
      <c:catAx>
        <c:axId val="66010142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6704809"/>
        <c:crosses val="autoZero"/>
        <c:auto val="1"/>
        <c:lblOffset val="100"/>
        <c:noMultiLvlLbl val="0"/>
      </c:catAx>
      <c:valAx>
        <c:axId val="66704809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6010142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3744040"/>
        <c:axId val="18896644"/>
      </c:barChart>
      <c:catAx>
        <c:axId val="3744040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8896644"/>
        <c:crosses val="autoZero"/>
        <c:auto val="1"/>
        <c:lblOffset val="100"/>
        <c:noMultiLvlLbl val="0"/>
      </c:catAx>
      <c:valAx>
        <c:axId val="18896644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744040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6544846"/>
        <c:axId val="10524798"/>
      </c:barChart>
      <c:catAx>
        <c:axId val="46544846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10524798"/>
        <c:crosses val="autoZero"/>
        <c:auto val="1"/>
        <c:lblOffset val="100"/>
        <c:noMultiLvlLbl val="0"/>
      </c:catAx>
      <c:valAx>
        <c:axId val="10524798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6544846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45243</v>
      </c>
      <c r="B34" s="24">
        <v>3497</v>
      </c>
      <c r="C34" s="24">
        <v>3213</v>
      </c>
      <c r="D34" s="24">
        <v>45931</v>
      </c>
    </row>
    <row r="35" spans="1:4" ht="14.4">
      <c r="A35" s="21">
        <v>45244</v>
      </c>
      <c r="B35" s="24">
        <v>3614</v>
      </c>
      <c r="C35" s="24">
        <v>3390</v>
      </c>
      <c r="D35" s="24">
        <v>45931</v>
      </c>
    </row>
    <row r="36" spans="1:4" ht="14.4">
      <c r="A36" s="21">
        <v>45245</v>
      </c>
      <c r="B36" s="24">
        <v>3553</v>
      </c>
      <c r="C36" s="24">
        <v>3524</v>
      </c>
      <c r="D36" s="24">
        <v>45931</v>
      </c>
    </row>
    <row r="37" spans="1:4" ht="14.4">
      <c r="A37" s="21">
        <v>45246</v>
      </c>
      <c r="B37" s="24">
        <v>3549</v>
      </c>
      <c r="C37" s="24">
        <v>3267</v>
      </c>
      <c r="D37" s="24">
        <v>45931</v>
      </c>
    </row>
    <row r="38" spans="1:4" ht="14.4">
      <c r="A38" s="21">
        <v>45247</v>
      </c>
      <c r="B38" s="24">
        <v>3288</v>
      </c>
      <c r="C38" s="24">
        <v>3177</v>
      </c>
      <c r="D38" s="24">
        <v>45931</v>
      </c>
    </row>
    <row r="39" spans="1:4" ht="14.4">
      <c r="A39" s="21">
        <v>45248</v>
      </c>
      <c r="B39" s="24">
        <v>2675</v>
      </c>
      <c r="C39" s="24">
        <v>2740</v>
      </c>
      <c r="D39" s="24">
        <v>45931</v>
      </c>
    </row>
    <row r="40" spans="1:4" ht="14.4">
      <c r="A40" s="21">
        <v>45249</v>
      </c>
      <c r="B40" s="24">
        <v>2670</v>
      </c>
      <c r="C40" s="24">
        <v>2587</v>
      </c>
      <c r="D40" s="24">
        <v>45931</v>
      </c>
    </row>
    <row r="41" spans="1:8" ht="14.4">
      <c r="A41" s="21">
        <v>45250</v>
      </c>
      <c r="B41" s="24">
        <v>3815</v>
      </c>
      <c r="C41" s="24">
        <v>3485</v>
      </c>
      <c r="D41" s="24">
        <v>45931</v>
      </c>
      <c r="E41" s="5"/>
      <c r="F41" s="5"/>
      <c r="G41" s="5"/>
      <c r="H41" s="5"/>
    </row>
    <row r="42" spans="1:8" ht="14.4">
      <c r="A42" s="21">
        <v>45251</v>
      </c>
      <c r="B42" s="24">
        <v>3401</v>
      </c>
      <c r="C42" s="24">
        <v>3206</v>
      </c>
      <c r="D42" s="24">
        <v>45931</v>
      </c>
      <c r="E42" s="5"/>
      <c r="F42" s="5"/>
      <c r="G42" s="5"/>
      <c r="H42" s="5"/>
    </row>
    <row r="43" spans="1:13" ht="14.4">
      <c r="A43" s="21">
        <v>45252</v>
      </c>
      <c r="B43" s="24">
        <v>3567</v>
      </c>
      <c r="C43" s="24">
        <v>3286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45253</v>
      </c>
      <c r="B44" s="24">
        <v>3207</v>
      </c>
      <c r="C44" s="24">
        <v>3166</v>
      </c>
      <c r="D44" s="24">
        <v>45931</v>
      </c>
      <c r="E44" s="5"/>
      <c r="F44" s="5"/>
      <c r="G44" s="5"/>
      <c r="H44" s="5"/>
    </row>
    <row r="45" spans="1:8" ht="14.4">
      <c r="A45" s="21">
        <v>45254</v>
      </c>
      <c r="B45" s="24">
        <v>3206</v>
      </c>
      <c r="C45" s="24">
        <v>3128</v>
      </c>
      <c r="D45" s="24">
        <v>45931</v>
      </c>
      <c r="E45" s="5"/>
      <c r="F45" s="5"/>
      <c r="G45" s="5"/>
      <c r="H45" s="5"/>
    </row>
    <row r="46" spans="1:8" ht="14.4">
      <c r="A46" s="21">
        <v>45255</v>
      </c>
      <c r="B46" s="24">
        <v>2616</v>
      </c>
      <c r="C46" s="24">
        <v>2553</v>
      </c>
      <c r="D46" s="24">
        <v>45931</v>
      </c>
      <c r="E46" s="5"/>
      <c r="F46" s="5"/>
      <c r="G46" s="5"/>
      <c r="H46" s="5"/>
    </row>
    <row r="47" spans="1:8" ht="14.4">
      <c r="A47" s="21">
        <v>45256</v>
      </c>
      <c r="B47" s="24">
        <v>2762</v>
      </c>
      <c r="C47" s="24">
        <v>2543</v>
      </c>
      <c r="D47" s="24">
        <v>45931</v>
      </c>
      <c r="E47" s="5"/>
      <c r="F47" s="5"/>
      <c r="G47" s="5"/>
      <c r="H47" s="5"/>
    </row>
    <row r="48" spans="1:8" ht="14.4">
      <c r="A48" s="21">
        <v>45257</v>
      </c>
      <c r="B48" s="24">
        <v>4115</v>
      </c>
      <c r="C48" s="24">
        <v>3706</v>
      </c>
      <c r="D48" s="24">
        <v>45931</v>
      </c>
      <c r="E48" s="5"/>
      <c r="F48" s="5"/>
      <c r="G48" s="5"/>
      <c r="H48" s="5"/>
    </row>
    <row r="49" spans="1:8" ht="14.4">
      <c r="A49" s="21">
        <v>45258</v>
      </c>
      <c r="B49" s="24">
        <v>3580</v>
      </c>
      <c r="C49" s="24">
        <v>3432</v>
      </c>
      <c r="D49" s="24">
        <v>45931</v>
      </c>
      <c r="E49" s="5"/>
      <c r="F49" s="5"/>
      <c r="G49" s="5"/>
      <c r="H49" s="5"/>
    </row>
    <row r="50" spans="1:8" ht="14.4">
      <c r="A50" s="21">
        <v>45259</v>
      </c>
      <c r="B50" s="24">
        <v>4135</v>
      </c>
      <c r="C50" s="24">
        <v>3855</v>
      </c>
      <c r="D50" s="24">
        <v>45931</v>
      </c>
      <c r="E50" s="5"/>
      <c r="F50" s="5"/>
      <c r="G50" s="5"/>
      <c r="H50" s="5"/>
    </row>
    <row r="51" spans="1:8" ht="14.4">
      <c r="A51" s="21">
        <v>45260</v>
      </c>
      <c r="B51" s="24">
        <v>3497</v>
      </c>
      <c r="C51" s="24">
        <v>3374</v>
      </c>
      <c r="D51" s="24">
        <v>45931</v>
      </c>
      <c r="E51" s="5"/>
      <c r="F51" s="5"/>
      <c r="G51" s="5"/>
      <c r="H51" s="5"/>
    </row>
    <row r="52" spans="1:4" ht="14.4">
      <c r="A52" s="21">
        <v>45261</v>
      </c>
      <c r="B52" s="24">
        <v>3553</v>
      </c>
      <c r="C52" s="24">
        <v>3375</v>
      </c>
      <c r="D52" s="24">
        <v>45931</v>
      </c>
    </row>
    <row r="53" spans="1:4" ht="14.4">
      <c r="A53" s="21">
        <v>45262</v>
      </c>
      <c r="B53" s="24">
        <v>2773</v>
      </c>
      <c r="C53" s="24">
        <v>2735</v>
      </c>
      <c r="D53" s="24">
        <v>45931</v>
      </c>
    </row>
    <row r="54" spans="1:4" ht="14.4">
      <c r="A54" s="21">
        <v>45263</v>
      </c>
      <c r="B54" s="24">
        <v>2915</v>
      </c>
      <c r="C54" s="24">
        <v>2769</v>
      </c>
      <c r="D54" s="24">
        <v>45931</v>
      </c>
    </row>
    <row r="55" spans="1:4" ht="14.4">
      <c r="A55" s="21">
        <v>45264</v>
      </c>
      <c r="B55" s="24">
        <v>4028</v>
      </c>
      <c r="C55" s="24">
        <v>3783</v>
      </c>
      <c r="D55" s="24">
        <v>45931</v>
      </c>
    </row>
    <row r="56" spans="1:4" ht="14.4">
      <c r="A56" s="21">
        <v>45265</v>
      </c>
      <c r="B56" s="24">
        <v>3968</v>
      </c>
      <c r="C56" s="24">
        <v>3724</v>
      </c>
      <c r="D56" s="24">
        <v>45931</v>
      </c>
    </row>
    <row r="57" spans="1:4" ht="14.4">
      <c r="A57" s="21">
        <v>45266</v>
      </c>
      <c r="B57" s="24">
        <v>3976</v>
      </c>
      <c r="C57" s="24">
        <v>3732</v>
      </c>
      <c r="D57" s="24">
        <v>45931</v>
      </c>
    </row>
    <row r="58" spans="1:4" ht="14.4">
      <c r="A58" s="21">
        <v>45267</v>
      </c>
      <c r="B58" s="24">
        <v>3686</v>
      </c>
      <c r="C58" s="24">
        <v>3592</v>
      </c>
      <c r="D58" s="24">
        <v>45931</v>
      </c>
    </row>
    <row r="59" spans="1:4" ht="14.4">
      <c r="A59" s="21">
        <v>45268</v>
      </c>
      <c r="B59" s="24">
        <v>3516</v>
      </c>
      <c r="C59" s="24">
        <v>3212</v>
      </c>
      <c r="D59" s="24">
        <v>45931</v>
      </c>
    </row>
    <row r="60" spans="1:4" ht="14.4">
      <c r="A60" s="21">
        <v>45269</v>
      </c>
      <c r="B60" s="24">
        <v>2713</v>
      </c>
      <c r="C60" s="24">
        <v>2531</v>
      </c>
      <c r="D60" s="24">
        <v>45931</v>
      </c>
    </row>
    <row r="61" spans="1:4" ht="14.4">
      <c r="A61" s="21">
        <v>45270</v>
      </c>
      <c r="B61" s="24">
        <v>2885</v>
      </c>
      <c r="C61" s="24">
        <v>2620</v>
      </c>
      <c r="D61" s="24">
        <v>45931</v>
      </c>
    </row>
    <row r="62" spans="1:4" ht="14.4">
      <c r="A62" s="21">
        <v>45271</v>
      </c>
      <c r="B62" s="24">
        <v>4195</v>
      </c>
      <c r="C62" s="24">
        <v>3325</v>
      </c>
      <c r="D62" s="24">
        <v>45931</v>
      </c>
    </row>
    <row r="63" spans="1:4" ht="14.4">
      <c r="A63" s="21">
        <v>45272</v>
      </c>
      <c r="B63" s="24">
        <v>4750</v>
      </c>
      <c r="C63" s="24">
        <v>4745</v>
      </c>
      <c r="D63" s="24">
        <v>45931</v>
      </c>
    </row>
    <row r="64" spans="1:4" ht="14.4">
      <c r="A64" s="22" t="s">
        <v>16</v>
      </c>
      <c r="B64" s="25">
        <v>21952621</v>
      </c>
      <c r="C64" s="25">
        <v>21575594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45272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258</v>
      </c>
      <c r="C45" s="26">
        <v>1200</v>
      </c>
      <c r="D45" s="24">
        <v>942</v>
      </c>
      <c r="E45" s="25">
        <v>0</v>
      </c>
      <c r="F45" s="22">
        <v>3</v>
      </c>
      <c r="G45" s="11">
        <f t="shared" si="0" ref="G45:G60">F45*-1</f>
        <v>-3</v>
      </c>
      <c r="K45">
        <v>258</v>
      </c>
    </row>
    <row r="46" spans="1:11" ht="14.4">
      <c r="A46" s="22" t="s">
        <v>41</v>
      </c>
      <c r="B46" s="22">
        <v>200</v>
      </c>
      <c r="C46" s="25">
        <v>1000</v>
      </c>
      <c r="D46" s="24">
        <v>800</v>
      </c>
      <c r="E46" s="25">
        <v>0</v>
      </c>
      <c r="F46" s="22">
        <v>5</v>
      </c>
      <c r="G46" s="11">
        <f t="shared" si="0"/>
        <v>-5</v>
      </c>
      <c r="K46">
        <v>200</v>
      </c>
    </row>
    <row r="47" spans="1:11" ht="14.4">
      <c r="A47" s="22" t="s">
        <v>3</v>
      </c>
      <c r="B47" s="22">
        <v>337</v>
      </c>
      <c r="C47" s="25">
        <v>3000</v>
      </c>
      <c r="D47" s="24">
        <v>2663</v>
      </c>
      <c r="E47" s="25">
        <v>0</v>
      </c>
      <c r="F47" s="22">
        <v>24</v>
      </c>
      <c r="G47" s="11">
        <f t="shared" si="0"/>
        <v>-24</v>
      </c>
      <c r="K47">
        <v>337</v>
      </c>
    </row>
    <row r="48" spans="1:11" ht="14.4">
      <c r="A48" s="22" t="s">
        <v>1</v>
      </c>
      <c r="B48" s="22">
        <v>277</v>
      </c>
      <c r="C48" s="25">
        <v>3500</v>
      </c>
      <c r="D48" s="24">
        <v>3223</v>
      </c>
      <c r="E48" s="25">
        <v>0</v>
      </c>
      <c r="F48" s="22">
        <v>11</v>
      </c>
      <c r="G48" s="11">
        <f t="shared" si="0"/>
        <v>-11</v>
      </c>
      <c r="K48">
        <v>277</v>
      </c>
    </row>
    <row r="49" spans="1:11" ht="14.4">
      <c r="A49" s="22" t="s">
        <v>5</v>
      </c>
      <c r="B49" s="22">
        <v>293</v>
      </c>
      <c r="C49" s="25">
        <v>1724</v>
      </c>
      <c r="D49" s="24">
        <v>1431</v>
      </c>
      <c r="E49" s="25">
        <v>0</v>
      </c>
      <c r="F49" s="22">
        <v>114</v>
      </c>
      <c r="G49" s="11">
        <f t="shared" si="0"/>
        <v>-114</v>
      </c>
      <c r="K49">
        <v>293</v>
      </c>
    </row>
    <row r="50" spans="1:11" ht="14.4">
      <c r="A50" s="22" t="s">
        <v>43</v>
      </c>
      <c r="B50" s="22">
        <v>1113</v>
      </c>
      <c r="C50" s="25">
        <v>6500</v>
      </c>
      <c r="D50" s="24">
        <v>5387</v>
      </c>
      <c r="E50" s="25">
        <v>0</v>
      </c>
      <c r="F50" s="22">
        <v>593</v>
      </c>
      <c r="G50" s="11">
        <f t="shared" si="0"/>
        <v>-593</v>
      </c>
      <c r="K50">
        <v>1113</v>
      </c>
    </row>
    <row r="51" spans="1:11" ht="14.4">
      <c r="A51" s="22" t="s">
        <v>44</v>
      </c>
      <c r="B51" s="22">
        <v>583</v>
      </c>
      <c r="C51" s="25">
        <v>4000</v>
      </c>
      <c r="D51" s="24">
        <v>3417</v>
      </c>
      <c r="E51" s="25">
        <v>0</v>
      </c>
      <c r="F51" s="22">
        <v>175</v>
      </c>
      <c r="G51" s="11">
        <f t="shared" si="0"/>
        <v>-175</v>
      </c>
      <c r="K51">
        <v>583</v>
      </c>
    </row>
    <row r="52" spans="1:11" ht="14.4">
      <c r="A52" s="22" t="s">
        <v>4</v>
      </c>
      <c r="B52" s="22">
        <v>89</v>
      </c>
      <c r="C52" s="22">
        <v>800</v>
      </c>
      <c r="D52" s="24">
        <v>711</v>
      </c>
      <c r="E52" s="25">
        <v>0</v>
      </c>
      <c r="F52" s="22">
        <v>4</v>
      </c>
      <c r="G52" s="11">
        <f t="shared" si="0"/>
        <v>-4</v>
      </c>
      <c r="K52">
        <v>89</v>
      </c>
    </row>
    <row r="53" spans="1:11" ht="14.4">
      <c r="A53" s="22" t="s">
        <v>0</v>
      </c>
      <c r="B53" s="22">
        <v>164</v>
      </c>
      <c r="C53" s="25">
        <v>1900</v>
      </c>
      <c r="D53" s="24">
        <v>1736</v>
      </c>
      <c r="E53" s="25">
        <v>0</v>
      </c>
      <c r="F53" s="22">
        <v>0</v>
      </c>
      <c r="G53" s="11">
        <f t="shared" si="0"/>
        <v>0</v>
      </c>
      <c r="K53">
        <v>164</v>
      </c>
    </row>
    <row r="54" spans="1:11" ht="14.4">
      <c r="A54" s="22" t="s">
        <v>45</v>
      </c>
      <c r="B54" s="22">
        <v>717</v>
      </c>
      <c r="C54" s="25">
        <v>5658</v>
      </c>
      <c r="D54" s="24">
        <v>4941</v>
      </c>
      <c r="E54" s="25">
        <v>0</v>
      </c>
      <c r="F54" s="22">
        <v>80</v>
      </c>
      <c r="G54" s="11">
        <f t="shared" si="0"/>
        <v>-80</v>
      </c>
      <c r="K54">
        <v>717</v>
      </c>
    </row>
    <row r="55" spans="1:11" ht="14.4">
      <c r="A55" s="22" t="s">
        <v>2</v>
      </c>
      <c r="B55" s="22">
        <v>625</v>
      </c>
      <c r="C55" s="25">
        <v>6560</v>
      </c>
      <c r="D55" s="24">
        <v>5935</v>
      </c>
      <c r="E55" s="25">
        <v>0</v>
      </c>
      <c r="F55" s="22">
        <v>9</v>
      </c>
      <c r="G55" s="11">
        <f t="shared" si="0"/>
        <v>-9</v>
      </c>
      <c r="K55">
        <v>625</v>
      </c>
    </row>
    <row r="56" spans="1:11" ht="14.4">
      <c r="A56" s="22" t="s">
        <v>46</v>
      </c>
      <c r="B56" s="22">
        <v>67</v>
      </c>
      <c r="C56" s="25">
        <v>500</v>
      </c>
      <c r="D56" s="24">
        <v>433</v>
      </c>
      <c r="E56" s="25">
        <v>0</v>
      </c>
      <c r="F56" s="22">
        <v>34</v>
      </c>
      <c r="G56" s="11">
        <f t="shared" si="0"/>
        <v>-34</v>
      </c>
      <c r="K56">
        <v>67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9</v>
      </c>
      <c r="C59" s="22">
        <v>306</v>
      </c>
      <c r="D59" s="24">
        <v>297</v>
      </c>
      <c r="E59" s="25">
        <v>0</v>
      </c>
      <c r="F59" s="22">
        <v>3</v>
      </c>
      <c r="G59" s="11">
        <f t="shared" si="0"/>
        <v>-3</v>
      </c>
      <c r="K59">
        <v>9</v>
      </c>
    </row>
    <row r="60" spans="1:11" ht="14.4">
      <c r="A60" s="22" t="s">
        <v>48</v>
      </c>
      <c r="B60" s="22">
        <v>13</v>
      </c>
      <c r="C60" s="22">
        <v>21</v>
      </c>
      <c r="D60" s="24">
        <v>8</v>
      </c>
      <c r="E60" s="25">
        <v>0</v>
      </c>
      <c r="F60" s="22">
        <v>0</v>
      </c>
      <c r="G60" s="11">
        <f t="shared" si="0"/>
        <v>0</v>
      </c>
      <c r="K60">
        <v>13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3</v>
      </c>
    </row>
    <row r="35" spans="10:11" ht="14.4">
      <c r="J35" t="s">
        <v>55</v>
      </c>
      <c r="K35">
        <f t="shared" si="0"/>
        <v>5</v>
      </c>
    </row>
    <row r="36" ht="14.4">
      <c r="K36">
        <f t="shared" si="0"/>
        <v>24</v>
      </c>
    </row>
    <row r="37" spans="10:11" ht="14.4">
      <c r="J37" t="s">
        <v>50</v>
      </c>
      <c r="K37">
        <f t="shared" si="0"/>
        <v>11</v>
      </c>
    </row>
    <row r="38" spans="10:11" ht="14.4">
      <c r="J38" s="16">
        <v>45272</v>
      </c>
      <c r="K38">
        <f t="shared" si="0"/>
        <v>114</v>
      </c>
    </row>
    <row r="39" spans="10:11" ht="14.4">
      <c r="J39" t="s">
        <v>56</v>
      </c>
      <c r="K39">
        <f t="shared" si="0"/>
        <v>593</v>
      </c>
    </row>
    <row r="40" ht="14.4">
      <c r="K40">
        <f t="shared" si="0"/>
        <v>175</v>
      </c>
    </row>
    <row r="41" ht="14.4">
      <c r="K41">
        <f t="shared" si="0"/>
        <v>4</v>
      </c>
    </row>
    <row r="42" ht="14.4">
      <c r="K42">
        <f t="shared" si="0"/>
        <v>0</v>
      </c>
    </row>
    <row r="43" ht="14.4">
      <c r="K43">
        <f t="shared" si="0"/>
        <v>80</v>
      </c>
    </row>
    <row r="44" ht="14.4">
      <c r="K44">
        <f t="shared" si="0"/>
        <v>9</v>
      </c>
    </row>
    <row r="45" ht="14.4">
      <c r="K45">
        <f t="shared" si="0"/>
        <v>34</v>
      </c>
    </row>
    <row r="46" ht="14.4">
      <c r="K46">
        <f t="shared" si="0"/>
        <v>1052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0.988372093023256</v>
      </c>
      <c r="C49" s="23">
        <v>0.0116279069767442</v>
      </c>
      <c r="D49" s="23">
        <v>0</v>
      </c>
      <c r="E49" s="22">
        <v>258</v>
      </c>
      <c r="F49" s="22">
        <v>0</v>
      </c>
      <c r="G49" s="22">
        <v>255</v>
      </c>
      <c r="H49" s="22">
        <v>3</v>
      </c>
      <c r="I49" s="22">
        <v>0</v>
      </c>
    </row>
    <row r="50" spans="1:9" ht="14.4">
      <c r="A50" s="22" t="s">
        <v>41</v>
      </c>
      <c r="B50" s="23">
        <v>0.975</v>
      </c>
      <c r="C50" s="23">
        <v>0.02</v>
      </c>
      <c r="D50" s="23">
        <v>0.005</v>
      </c>
      <c r="E50" s="22">
        <v>200</v>
      </c>
      <c r="F50" s="22">
        <v>0</v>
      </c>
      <c r="G50" s="22">
        <v>195</v>
      </c>
      <c r="H50" s="22">
        <v>4</v>
      </c>
      <c r="I50" s="22">
        <v>1</v>
      </c>
    </row>
    <row r="51" spans="1:9" ht="14.4">
      <c r="A51" s="22" t="s">
        <v>3</v>
      </c>
      <c r="B51" s="23">
        <v>0.928783382789317</v>
      </c>
      <c r="C51" s="23">
        <v>0.0682492581602374</v>
      </c>
      <c r="D51" s="23">
        <v>0.0029673590504451</v>
      </c>
      <c r="E51" s="22">
        <v>337</v>
      </c>
      <c r="F51" s="22">
        <v>0</v>
      </c>
      <c r="G51" s="22">
        <v>313</v>
      </c>
      <c r="H51" s="22">
        <v>23</v>
      </c>
      <c r="I51" s="22">
        <v>1</v>
      </c>
    </row>
    <row r="52" spans="1:9" ht="14.4">
      <c r="A52" s="22" t="s">
        <v>1</v>
      </c>
      <c r="B52" s="23">
        <v>0.96028880866426</v>
      </c>
      <c r="C52" s="23">
        <v>0.0324909747292419</v>
      </c>
      <c r="D52" s="23">
        <v>0.0072202166064982</v>
      </c>
      <c r="E52" s="22">
        <v>277</v>
      </c>
      <c r="F52" s="22">
        <v>0</v>
      </c>
      <c r="G52" s="22">
        <v>266</v>
      </c>
      <c r="H52" s="22">
        <v>9</v>
      </c>
      <c r="I52" s="22">
        <v>2</v>
      </c>
    </row>
    <row r="53" spans="1:9" ht="14.4">
      <c r="A53" s="22" t="s">
        <v>5</v>
      </c>
      <c r="B53" s="23">
        <v>0.610921501706485</v>
      </c>
      <c r="C53" s="23">
        <v>0.385665529010239</v>
      </c>
      <c r="D53" s="23">
        <v>0.00341296928327645</v>
      </c>
      <c r="E53" s="22">
        <v>293</v>
      </c>
      <c r="F53" s="22">
        <v>0</v>
      </c>
      <c r="G53" s="22">
        <v>179</v>
      </c>
      <c r="H53" s="22">
        <v>113</v>
      </c>
      <c r="I53" s="22">
        <v>1</v>
      </c>
    </row>
    <row r="54" spans="1:9" ht="14.4">
      <c r="A54" s="22" t="s">
        <v>43</v>
      </c>
      <c r="B54" s="23">
        <v>0.467205750224618</v>
      </c>
      <c r="C54" s="23">
        <v>0.283917340521114</v>
      </c>
      <c r="D54" s="23">
        <v>0.248876909254268</v>
      </c>
      <c r="E54" s="22">
        <v>1113</v>
      </c>
      <c r="F54" s="22">
        <v>0</v>
      </c>
      <c r="G54" s="22">
        <v>520</v>
      </c>
      <c r="H54" s="22">
        <v>316</v>
      </c>
      <c r="I54" s="22">
        <v>277</v>
      </c>
    </row>
    <row r="55" spans="1:9" ht="14.4">
      <c r="A55" s="22" t="s">
        <v>44</v>
      </c>
      <c r="B55" s="23">
        <v>0.699828473413379</v>
      </c>
      <c r="C55" s="23">
        <v>0.271012006861063</v>
      </c>
      <c r="D55" s="23">
        <v>0.0291595197255575</v>
      </c>
      <c r="E55" s="22">
        <v>583</v>
      </c>
      <c r="F55" s="22">
        <v>0</v>
      </c>
      <c r="G55" s="22">
        <v>408</v>
      </c>
      <c r="H55" s="22">
        <v>158</v>
      </c>
      <c r="I55" s="22">
        <v>17</v>
      </c>
    </row>
    <row r="56" spans="1:9" ht="14.4">
      <c r="A56" s="22" t="s">
        <v>4</v>
      </c>
      <c r="B56" s="23">
        <v>0.955056179775281</v>
      </c>
      <c r="C56" s="23">
        <v>0.0337078651685393</v>
      </c>
      <c r="D56" s="23">
        <v>0.0112359550561798</v>
      </c>
      <c r="E56" s="22">
        <v>89</v>
      </c>
      <c r="F56" s="22">
        <v>0</v>
      </c>
      <c r="G56" s="22">
        <v>85</v>
      </c>
      <c r="H56" s="22">
        <v>3</v>
      </c>
      <c r="I56" s="22">
        <v>1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164</v>
      </c>
      <c r="F57" s="22">
        <v>0</v>
      </c>
      <c r="G57" s="22">
        <v>164</v>
      </c>
      <c r="H57" s="22">
        <v>0</v>
      </c>
      <c r="I57" s="22">
        <v>0</v>
      </c>
    </row>
    <row r="58" spans="1:9" ht="14.4">
      <c r="A58" s="22" t="s">
        <v>45</v>
      </c>
      <c r="B58" s="23">
        <v>0.888423988842399</v>
      </c>
      <c r="C58" s="23">
        <v>0.0767085076708508</v>
      </c>
      <c r="D58" s="23">
        <v>0.0348675034867503</v>
      </c>
      <c r="E58" s="22">
        <v>717</v>
      </c>
      <c r="F58" s="22">
        <v>0</v>
      </c>
      <c r="G58" s="22">
        <v>637</v>
      </c>
      <c r="H58" s="22">
        <v>55</v>
      </c>
      <c r="I58" s="22">
        <v>25</v>
      </c>
    </row>
    <row r="59" spans="1:9" ht="14.4">
      <c r="A59" s="22" t="s">
        <v>2</v>
      </c>
      <c r="B59" s="23">
        <v>0.9856</v>
      </c>
      <c r="C59" s="23">
        <v>0.0048</v>
      </c>
      <c r="D59" s="23">
        <v>0.0096</v>
      </c>
      <c r="E59" s="22">
        <v>625</v>
      </c>
      <c r="F59" s="22">
        <v>0</v>
      </c>
      <c r="G59" s="22">
        <v>616</v>
      </c>
      <c r="H59" s="22">
        <v>3</v>
      </c>
      <c r="I59" s="22">
        <v>6</v>
      </c>
    </row>
    <row r="60" spans="1:9" ht="15" thickBot="1">
      <c r="A60" s="22" t="s">
        <v>46</v>
      </c>
      <c r="B60" s="23">
        <v>0.492537313432836</v>
      </c>
      <c r="C60" s="23">
        <v>0.313432835820896</v>
      </c>
      <c r="D60" s="23">
        <v>0.194029850746269</v>
      </c>
      <c r="E60" s="22">
        <v>67</v>
      </c>
      <c r="F60" s="22">
        <v>0</v>
      </c>
      <c r="G60" s="22">
        <v>33</v>
      </c>
      <c r="H60" s="22">
        <v>21</v>
      </c>
      <c r="I60" s="22">
        <v>13</v>
      </c>
    </row>
    <row r="61" spans="1:9" ht="15" thickBot="1">
      <c r="A61" s="9" t="s">
        <v>16</v>
      </c>
      <c r="B61" s="12">
        <f>G61/($E$61-$F$61)</f>
        <v>0.777260215964429</v>
      </c>
      <c r="C61" s="12">
        <f>H61/($E$61-$F$61)</f>
        <v>0.14990472157527</v>
      </c>
      <c r="D61" s="12">
        <f>I61/($E$61-$F$61)</f>
        <v>0.0728350624603007</v>
      </c>
      <c r="E61" s="3">
        <f>SUM(E49:E60)</f>
        <v>4723</v>
      </c>
      <c r="F61" s="3">
        <f>SUM(F49:F60)</f>
        <v>0</v>
      </c>
      <c r="G61" s="3">
        <f>SUM(G49:G60)</f>
        <v>3671</v>
      </c>
      <c r="H61" s="3">
        <f>SUM(H49:H60)</f>
        <v>708</v>
      </c>
      <c r="I61" s="4">
        <f>SUM(I49:I60)</f>
        <v>344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45272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338</v>
      </c>
      <c r="C33" s="23">
        <v>0.0711578947368421</v>
      </c>
    </row>
    <row r="34" spans="1:3" ht="14.4">
      <c r="A34" s="29" t="s">
        <v>32</v>
      </c>
      <c r="B34" s="22">
        <v>81</v>
      </c>
      <c r="C34" s="23">
        <v>0.0170526315789474</v>
      </c>
    </row>
    <row r="35" spans="1:3" ht="14.4">
      <c r="A35" s="28" t="s">
        <v>24</v>
      </c>
      <c r="B35" s="22">
        <v>338</v>
      </c>
      <c r="C35" s="23">
        <v>0.0711578947368421</v>
      </c>
    </row>
    <row r="36" spans="1:3" ht="14.4">
      <c r="A36" s="28" t="s">
        <v>25</v>
      </c>
      <c r="B36" s="22">
        <v>532</v>
      </c>
      <c r="C36" s="23">
        <v>0.112</v>
      </c>
    </row>
    <row r="37" spans="1:3" ht="14.4">
      <c r="A37" s="28" t="s">
        <v>26</v>
      </c>
      <c r="B37" s="22">
        <v>514</v>
      </c>
      <c r="C37" s="23">
        <v>0.108210526315789</v>
      </c>
    </row>
    <row r="38" spans="1:3" ht="14.4">
      <c r="A38" s="28" t="s">
        <v>27</v>
      </c>
      <c r="B38" s="22">
        <v>520</v>
      </c>
      <c r="C38" s="23">
        <v>0.109473684210526</v>
      </c>
    </row>
    <row r="39" spans="1:3" ht="14.4">
      <c r="A39" s="28" t="s">
        <v>28</v>
      </c>
      <c r="B39" s="22">
        <v>629</v>
      </c>
      <c r="C39" s="23">
        <v>0.132421052631579</v>
      </c>
    </row>
    <row r="40" spans="1:3" ht="14.4">
      <c r="A40" s="28" t="s">
        <v>29</v>
      </c>
      <c r="B40" s="22">
        <v>789</v>
      </c>
      <c r="C40" s="23">
        <v>0.166105263157895</v>
      </c>
    </row>
    <row r="41" spans="1:3" ht="14.4">
      <c r="A41" s="28" t="s">
        <v>30</v>
      </c>
      <c r="B41" s="22">
        <v>693</v>
      </c>
      <c r="C41" s="23">
        <v>0.145894736842105</v>
      </c>
    </row>
    <row r="42" spans="1:3" ht="14.4">
      <c r="A42" s="28" t="s">
        <v>40</v>
      </c>
      <c r="B42" s="22">
        <v>315</v>
      </c>
      <c r="C42" s="23">
        <v>0.0663157894736842</v>
      </c>
    </row>
    <row r="43" spans="1:3" ht="14.4">
      <c r="A43" s="28" t="s">
        <v>31</v>
      </c>
      <c r="B43" s="22">
        <v>1</v>
      </c>
      <c r="C43" s="23">
        <v>0.000210526315789474</v>
      </c>
    </row>
    <row r="44" spans="1:3" ht="14.4">
      <c r="A44" s="1" t="s">
        <v>16</v>
      </c>
      <c r="B44" s="1">
        <v>4750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45272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1470</v>
      </c>
      <c r="C24" s="23">
        <v>0.309799789251844</v>
      </c>
    </row>
    <row r="25" spans="1:3" ht="14.4">
      <c r="A25" s="27">
        <v>2</v>
      </c>
      <c r="B25" s="22">
        <v>310</v>
      </c>
      <c r="C25" s="23">
        <v>0.065331928345627</v>
      </c>
    </row>
    <row r="26" spans="1:3" ht="14.4">
      <c r="A26" s="27">
        <v>3</v>
      </c>
      <c r="B26" s="22">
        <v>664</v>
      </c>
      <c r="C26" s="23">
        <v>0.139936775553214</v>
      </c>
    </row>
    <row r="27" spans="1:3" ht="14.4">
      <c r="A27" s="27">
        <v>4</v>
      </c>
      <c r="B27" s="22">
        <v>31</v>
      </c>
      <c r="C27" s="23">
        <v>0.0065331928345627</v>
      </c>
    </row>
    <row r="28" spans="1:3" ht="14.4">
      <c r="A28" s="27">
        <v>5</v>
      </c>
      <c r="B28" s="22">
        <v>24</v>
      </c>
      <c r="C28" s="23">
        <v>0.00505795574288725</v>
      </c>
    </row>
    <row r="29" spans="1:3" ht="14.4">
      <c r="A29" s="27">
        <v>6</v>
      </c>
      <c r="B29" s="22">
        <v>159</v>
      </c>
      <c r="C29" s="23">
        <v>0.033508956796628</v>
      </c>
    </row>
    <row r="30" spans="1:3" ht="14.4">
      <c r="A30" s="27">
        <v>7</v>
      </c>
      <c r="B30" s="22">
        <v>156</v>
      </c>
      <c r="C30" s="23">
        <v>0.0328767123287671</v>
      </c>
    </row>
    <row r="31" spans="1:3" ht="14.4">
      <c r="A31" s="27">
        <v>8</v>
      </c>
      <c r="B31" s="22">
        <v>695</v>
      </c>
      <c r="C31" s="23">
        <v>0.146469968387777</v>
      </c>
    </row>
    <row r="32" spans="1:3" ht="14.4">
      <c r="A32" s="27">
        <v>9</v>
      </c>
      <c r="B32" s="22">
        <v>13</v>
      </c>
      <c r="C32" s="23">
        <v>0.00273972602739726</v>
      </c>
    </row>
    <row r="33" spans="1:3" ht="14.4">
      <c r="A33" s="27">
        <v>10</v>
      </c>
      <c r="B33" s="22">
        <v>14</v>
      </c>
      <c r="C33" s="23">
        <v>0.0029504741833509</v>
      </c>
    </row>
    <row r="34" spans="1:3" ht="14.4">
      <c r="A34" s="27">
        <v>11</v>
      </c>
      <c r="B34" s="22">
        <v>79</v>
      </c>
      <c r="C34" s="23">
        <v>0.0166491043203372</v>
      </c>
    </row>
    <row r="35" spans="1:3" ht="14.4">
      <c r="A35" s="27">
        <v>12</v>
      </c>
      <c r="B35" s="22">
        <v>2</v>
      </c>
      <c r="C35" s="23">
        <v>0.000421496311907271</v>
      </c>
    </row>
    <row r="36" spans="1:3" ht="14.4">
      <c r="A36" s="27">
        <v>13</v>
      </c>
      <c r="B36" s="22">
        <v>6</v>
      </c>
      <c r="C36" s="23">
        <v>0.00126448893572181</v>
      </c>
    </row>
    <row r="37" spans="1:3" ht="14.4">
      <c r="A37" s="27">
        <v>14</v>
      </c>
      <c r="B37" s="22">
        <v>4</v>
      </c>
      <c r="C37" s="23">
        <v>0.000842992623814542</v>
      </c>
    </row>
    <row r="38" spans="1:3" ht="14.4">
      <c r="A38" s="27">
        <v>15</v>
      </c>
      <c r="B38" s="22">
        <v>0</v>
      </c>
      <c r="C38" s="23">
        <v>0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8</v>
      </c>
      <c r="C40" s="23">
        <v>0.00168598524762908</v>
      </c>
    </row>
    <row r="41" spans="1:3" ht="14.4">
      <c r="A41" s="27">
        <v>18</v>
      </c>
      <c r="B41" s="22">
        <v>1</v>
      </c>
      <c r="C41" s="23">
        <v>0.000210748155953635</v>
      </c>
    </row>
    <row r="42" spans="1:3" ht="14.4">
      <c r="A42" s="27">
        <v>19</v>
      </c>
      <c r="B42" s="22">
        <v>2</v>
      </c>
      <c r="C42" s="23">
        <v>0.000421496311907271</v>
      </c>
    </row>
    <row r="43" spans="1:3" ht="14.4">
      <c r="A43" s="27">
        <v>20</v>
      </c>
      <c r="B43" s="22">
        <v>36</v>
      </c>
      <c r="C43" s="23">
        <v>0.00758693361433087</v>
      </c>
    </row>
    <row r="44" spans="1:3" ht="14.4">
      <c r="A44" s="27">
        <v>21</v>
      </c>
      <c r="B44" s="22">
        <v>1</v>
      </c>
      <c r="C44" s="23">
        <v>0.000210748155953635</v>
      </c>
    </row>
    <row r="45" spans="1:3" ht="14.4">
      <c r="A45" s="27">
        <v>22</v>
      </c>
      <c r="B45" s="22">
        <v>10</v>
      </c>
      <c r="C45" s="23">
        <v>0.00210748155953635</v>
      </c>
    </row>
    <row r="46" spans="1:3" ht="14.4">
      <c r="A46" s="27">
        <v>23</v>
      </c>
      <c r="B46" s="22">
        <v>315</v>
      </c>
      <c r="C46" s="23">
        <v>0.0663856691253951</v>
      </c>
    </row>
    <row r="47" spans="1:3" ht="14.4">
      <c r="A47" s="27">
        <v>24</v>
      </c>
      <c r="B47" s="22">
        <v>1</v>
      </c>
      <c r="C47" s="23">
        <v>0.000210748155953635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744</v>
      </c>
      <c r="C49" s="23">
        <v>0.156796628029505</v>
      </c>
    </row>
    <row r="50" spans="1:3" ht="14.4">
      <c r="A50" s="1" t="s">
        <v>16</v>
      </c>
      <c r="B50" s="1">
        <f>SUM(B24:B49)</f>
        <v>4745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45243</v>
      </c>
      <c r="B34" s="22">
        <v>515</v>
      </c>
      <c r="C34" s="22">
        <v>2337</v>
      </c>
      <c r="D34" s="30">
        <v>0.180575035063114</v>
      </c>
    </row>
    <row r="35" spans="1:4" ht="14.4">
      <c r="A35" s="21">
        <v>45244</v>
      </c>
      <c r="B35" s="22">
        <v>488</v>
      </c>
      <c r="C35" s="22">
        <v>2565</v>
      </c>
      <c r="D35" s="30">
        <v>0.159842777595807</v>
      </c>
    </row>
    <row r="36" spans="1:4" ht="14.4">
      <c r="A36" s="21">
        <v>45245</v>
      </c>
      <c r="B36" s="22">
        <v>482</v>
      </c>
      <c r="C36" s="22">
        <v>2573</v>
      </c>
      <c r="D36" s="30">
        <v>0.157774140752864</v>
      </c>
    </row>
    <row r="37" spans="1:4" ht="14.4">
      <c r="A37" s="21">
        <v>45246</v>
      </c>
      <c r="B37" s="22">
        <v>447</v>
      </c>
      <c r="C37" s="22">
        <v>2405</v>
      </c>
      <c r="D37" s="30">
        <v>0.156732117812062</v>
      </c>
    </row>
    <row r="38" spans="1:4" ht="14.4">
      <c r="A38" s="21">
        <v>45247</v>
      </c>
      <c r="B38" s="22">
        <v>332</v>
      </c>
      <c r="C38" s="22">
        <v>2470</v>
      </c>
      <c r="D38" s="30">
        <v>0.118486795146324</v>
      </c>
    </row>
    <row r="39" spans="1:4" ht="14.4">
      <c r="A39" s="21">
        <v>45248</v>
      </c>
      <c r="B39" s="22">
        <v>303</v>
      </c>
      <c r="C39" s="22">
        <v>2083</v>
      </c>
      <c r="D39" s="30">
        <v>0.12699077954736</v>
      </c>
    </row>
    <row r="40" spans="1:4" ht="14.4">
      <c r="A40" s="21">
        <v>45249</v>
      </c>
      <c r="B40" s="22">
        <v>236</v>
      </c>
      <c r="C40" s="22">
        <v>1953</v>
      </c>
      <c r="D40" s="30">
        <v>0.107811786203746</v>
      </c>
    </row>
    <row r="41" spans="1:4" ht="14.4">
      <c r="A41" s="21">
        <v>45250</v>
      </c>
      <c r="B41" s="22">
        <v>554</v>
      </c>
      <c r="C41" s="22">
        <v>2516</v>
      </c>
      <c r="D41" s="30">
        <v>0.180456026058632</v>
      </c>
    </row>
    <row r="42" spans="1:4" ht="14.4">
      <c r="A42" s="21">
        <v>45251</v>
      </c>
      <c r="B42" s="22">
        <v>399</v>
      </c>
      <c r="C42" s="22">
        <v>2402</v>
      </c>
      <c r="D42" s="30">
        <v>0.142449125312388</v>
      </c>
    </row>
    <row r="43" spans="1:4" ht="14.4">
      <c r="A43" s="21">
        <v>45252</v>
      </c>
      <c r="B43" s="22">
        <v>485</v>
      </c>
      <c r="C43" s="22">
        <v>2401</v>
      </c>
      <c r="D43" s="30">
        <v>0.168052668052668</v>
      </c>
    </row>
    <row r="44" spans="1:4" ht="14.4">
      <c r="A44" s="21">
        <v>45253</v>
      </c>
      <c r="B44" s="22">
        <v>357</v>
      </c>
      <c r="C44" s="22">
        <v>2412</v>
      </c>
      <c r="D44" s="30">
        <v>0.128927410617551</v>
      </c>
    </row>
    <row r="45" spans="1:4" ht="14.4">
      <c r="A45" s="21">
        <v>45254</v>
      </c>
      <c r="B45" s="22">
        <v>428</v>
      </c>
      <c r="C45" s="22">
        <v>2289</v>
      </c>
      <c r="D45" s="30">
        <v>0.157526683842473</v>
      </c>
    </row>
    <row r="46" spans="1:4" ht="14.4">
      <c r="A46" s="21">
        <v>45255</v>
      </c>
      <c r="B46" s="22">
        <v>286</v>
      </c>
      <c r="C46" s="22">
        <v>1926</v>
      </c>
      <c r="D46" s="30">
        <v>0.129294755877034</v>
      </c>
    </row>
    <row r="47" spans="1:4" ht="14.4">
      <c r="A47" s="21">
        <v>45256</v>
      </c>
      <c r="B47" s="22">
        <v>318</v>
      </c>
      <c r="C47" s="22">
        <v>1897</v>
      </c>
      <c r="D47" s="30">
        <v>0.143566591422122</v>
      </c>
    </row>
    <row r="48" spans="1:4" ht="14.4">
      <c r="A48" s="21">
        <v>45257</v>
      </c>
      <c r="B48" s="22">
        <v>646</v>
      </c>
      <c r="C48" s="22">
        <v>2647</v>
      </c>
      <c r="D48" s="30">
        <v>0.196173701791679</v>
      </c>
    </row>
    <row r="49" spans="1:4" ht="14.4">
      <c r="A49" s="21">
        <v>45258</v>
      </c>
      <c r="B49" s="22">
        <v>503</v>
      </c>
      <c r="C49" s="22">
        <v>2534</v>
      </c>
      <c r="D49" s="30">
        <v>0.165623971024037</v>
      </c>
    </row>
    <row r="50" spans="1:4" ht="14.4">
      <c r="A50" s="21">
        <v>45259</v>
      </c>
      <c r="B50" s="22">
        <v>635</v>
      </c>
      <c r="C50" s="22">
        <v>2784</v>
      </c>
      <c r="D50" s="30">
        <v>0.185726820707809</v>
      </c>
    </row>
    <row r="51" spans="1:4" ht="14.4">
      <c r="A51" s="21">
        <v>45260</v>
      </c>
      <c r="B51" s="22">
        <v>417</v>
      </c>
      <c r="C51" s="22">
        <v>2512</v>
      </c>
      <c r="D51" s="30">
        <v>0.142369409354729</v>
      </c>
    </row>
    <row r="52" spans="1:4" ht="14.4">
      <c r="A52" s="21">
        <v>45261</v>
      </c>
      <c r="B52" s="22">
        <v>588</v>
      </c>
      <c r="C52" s="22">
        <v>2348</v>
      </c>
      <c r="D52" s="30">
        <v>0.200272479564033</v>
      </c>
    </row>
    <row r="53" spans="1:4" ht="14.4">
      <c r="A53" s="21">
        <v>45262</v>
      </c>
      <c r="B53" s="22">
        <v>353</v>
      </c>
      <c r="C53" s="22">
        <v>2037</v>
      </c>
      <c r="D53" s="30">
        <v>0.147698744769874</v>
      </c>
    </row>
    <row r="54" spans="1:4" ht="14.4">
      <c r="A54" s="21">
        <v>45263</v>
      </c>
      <c r="B54" s="22">
        <v>376</v>
      </c>
      <c r="C54" s="22">
        <v>2029</v>
      </c>
      <c r="D54" s="30">
        <v>0.156340956340956</v>
      </c>
    </row>
    <row r="55" spans="1:4" ht="14.4">
      <c r="A55" s="21">
        <v>45264</v>
      </c>
      <c r="B55" s="22">
        <v>663</v>
      </c>
      <c r="C55" s="22">
        <v>2609</v>
      </c>
      <c r="D55" s="30">
        <v>0.202628361858191</v>
      </c>
    </row>
    <row r="56" spans="1:4" ht="14.4">
      <c r="A56" s="21">
        <v>45265</v>
      </c>
      <c r="B56" s="22">
        <v>701</v>
      </c>
      <c r="C56" s="22">
        <v>2570</v>
      </c>
      <c r="D56" s="30">
        <v>0.214307551207582</v>
      </c>
    </row>
    <row r="57" spans="1:4" ht="14.4">
      <c r="A57" s="21">
        <v>45266</v>
      </c>
      <c r="B57" s="22">
        <v>640</v>
      </c>
      <c r="C57" s="22">
        <v>2585</v>
      </c>
      <c r="D57" s="30">
        <v>0.198449612403101</v>
      </c>
    </row>
    <row r="58" spans="1:4" ht="14.4">
      <c r="A58" s="21">
        <v>45267</v>
      </c>
      <c r="B58" s="22">
        <v>617</v>
      </c>
      <c r="C58" s="22">
        <v>2558</v>
      </c>
      <c r="D58" s="30">
        <v>0.194330708661417</v>
      </c>
    </row>
    <row r="59" spans="1:4" ht="14.4">
      <c r="A59" s="21">
        <v>45268</v>
      </c>
      <c r="B59" s="22">
        <v>446</v>
      </c>
      <c r="C59" s="22">
        <v>2275</v>
      </c>
      <c r="D59" s="30">
        <v>0.16391032708563</v>
      </c>
    </row>
    <row r="60" spans="1:4" ht="14.4">
      <c r="A60" s="21">
        <v>45269</v>
      </c>
      <c r="B60" s="22">
        <v>326</v>
      </c>
      <c r="C60" s="22">
        <v>1882</v>
      </c>
      <c r="D60" s="30">
        <v>0.147644927536232</v>
      </c>
    </row>
    <row r="61" spans="1:4" ht="14.4">
      <c r="A61" s="21">
        <v>45270</v>
      </c>
      <c r="B61" s="22">
        <v>348</v>
      </c>
      <c r="C61" s="22">
        <v>1883</v>
      </c>
      <c r="D61" s="30">
        <v>0.155983863738234</v>
      </c>
    </row>
    <row r="62" spans="1:4" ht="14.4">
      <c r="A62" s="21">
        <v>45271</v>
      </c>
      <c r="B62" s="22">
        <v>487</v>
      </c>
      <c r="C62" s="22">
        <v>2414</v>
      </c>
      <c r="D62" s="30">
        <v>0.167873147190624</v>
      </c>
    </row>
    <row r="63" spans="1:4" ht="14.4">
      <c r="A63" s="21">
        <v>45272</v>
      </c>
      <c r="B63" s="22">
        <v>939</v>
      </c>
      <c r="C63" s="22">
        <v>3062</v>
      </c>
      <c r="D63" s="30">
        <v>0.234691327168208</v>
      </c>
    </row>
    <row r="64" spans="1:4" ht="14.4">
      <c r="A64" s="22" t="s">
        <v>16</v>
      </c>
      <c r="B64" s="22">
        <v>14315</v>
      </c>
      <c r="C64" s="22">
        <v>70958</v>
      </c>
      <c r="D64" s="30">
        <v>0.167872597422396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