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<sst xmlns="http://schemas.openxmlformats.org/spreadsheetml/2006/main" count="83" uniqueCount="61">
  <si>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</si>
  <si>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</si>
  <si>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</si>
  <si>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</si>
  <si>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</si>
  <si>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</si>
  <si>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</si>
  <si>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</si>
  <si>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</si>
  <si>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</si>
  <si>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</si>
  <si>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</si>
  <si>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</si>
  <si>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</si>
  <si>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</si>
  <si>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</si>
  <si>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</si>
  <si>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</si>
  <si>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</si>
  <si>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</si>
  <si>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</si>
  <si>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</si>
  <si>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</si>
  <si>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</si>
  <si>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</si>
  <si>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</si>
  <si>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</si>
  <si>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</si>
  <si>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</si>
  <si>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</si>
  <si>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</si>
  <si>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</si>
  <si>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</si>
  <si>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</si>
  <si>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</si>
  <si>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</si>
  <si>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</si>
  <si>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</si>
  <si>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</si>
  <si>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</si>
  <si>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</si>
  <si>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</si>
  <si>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</si>
  <si>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</si>
  <si>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</si>
  <si>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</si>
  <si>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</si>
  <si>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</si>
  <si>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</si>
  <si>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</si>
  <si>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</si>
  <si>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6894</t>
  </si>
  <si>
    <t>Cumulatif: 20 880 604 prélèvements et 20 559 151 analyses</t>
  </si>
  <si>
    <t>Temps réponse &gt; 24h et &lt; 48h (3,2%)</t>
  </si>
  <si>
    <t>Temps réponse &gt; 48h (0,3%)</t>
  </si>
  <si>
    <t>Backlog*:3,5% (227 analyses)</t>
  </si>
  <si>
    <t>Pourcentage d’analyses réalisées en 24 heures ou moins (tout le Québec) : 97%</t>
  </si>
  <si>
    <t>(6711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</si>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</sst>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11098789"/>
        <c:axId val="66861075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11098789"/>
        <c:axId val="66861075"/>
      </c:lineChart>
      <c:catAx>
        <c:axId val="11098789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66861075"/>
        <c:crosses val="autoZero"/>
        <c:auto val="1"/>
        <c:lblOffset val="100"/>
        <c:noMultiLvlLbl val="0"/>
      </c:catAx>
      <c:valAx>
        <c:axId val="66861075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11098789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39520446"/>
        <c:axId val="37047747"/>
      </c:barChart>
      <c:catAx>
        <c:axId val="39520446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7047747"/>
        <c:crosses val="autoZero"/>
        <c:auto val="1"/>
        <c:lblOffset val="100"/>
        <c:noMultiLvlLbl val="0"/>
      </c:catAx>
      <c:valAx>
        <c:axId val="37047747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9520446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32988210"/>
        <c:axId val="66464752"/>
      </c:barChart>
      <c:catAx>
        <c:axId val="32988210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66464752"/>
        <c:crosses val="autoZero"/>
        <c:auto val="1"/>
        <c:lblOffset val="100"/>
        <c:noMultiLvlLbl val="0"/>
      </c:catAx>
      <c:valAx>
        <c:axId val="66464752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988210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49156942"/>
        <c:axId val="21446542"/>
      </c:barChart>
      <c:catAx>
        <c:axId val="49156942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21446542"/>
        <c:crosses val="autoZero"/>
        <c:auto val="1"/>
        <c:lblOffset val="100"/>
        <c:noMultiLvlLbl val="0"/>
      </c:catAx>
      <c:valAx>
        <c:axId val="21446542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9156942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45948305"/>
        <c:axId val="6581507"/>
      </c:barChart>
      <c:catAx>
        <c:axId val="45948305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6581507"/>
        <c:crosses val="autoZero"/>
        <c:auto val="1"/>
        <c:lblOffset val="100"/>
        <c:noMultiLvlLbl val="0"/>
      </c:catAx>
      <c:valAx>
        <c:axId val="6581507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594830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44943</v>
      </c>
      <c r="B34" s="24">
        <v>8855</v>
      </c>
      <c r="C34" s="24">
        <v>8487</v>
      </c>
      <c r="D34" s="24">
        <v>46305</v>
      </c>
    </row>
    <row r="35" spans="1:4" ht="14.4">
      <c r="A35" s="21">
        <v>44944</v>
      </c>
      <c r="B35" s="24">
        <v>8188</v>
      </c>
      <c r="C35" s="24">
        <v>7867</v>
      </c>
      <c r="D35" s="24">
        <v>46305</v>
      </c>
    </row>
    <row r="36" spans="1:4" ht="14.4">
      <c r="A36" s="21">
        <v>44945</v>
      </c>
      <c r="B36" s="24">
        <v>7352</v>
      </c>
      <c r="C36" s="24">
        <v>7183</v>
      </c>
      <c r="D36" s="24">
        <v>46305</v>
      </c>
    </row>
    <row r="37" spans="1:4" ht="14.4">
      <c r="A37" s="21">
        <v>44946</v>
      </c>
      <c r="B37" s="24">
        <v>6658</v>
      </c>
      <c r="C37" s="24">
        <v>6379</v>
      </c>
      <c r="D37" s="24">
        <v>46305</v>
      </c>
    </row>
    <row r="38" spans="1:4" ht="14.4">
      <c r="A38" s="21">
        <v>44947</v>
      </c>
      <c r="B38" s="24">
        <v>5841</v>
      </c>
      <c r="C38" s="24">
        <v>5922</v>
      </c>
      <c r="D38" s="24">
        <v>46305</v>
      </c>
    </row>
    <row r="39" spans="1:4" ht="14.4">
      <c r="A39" s="21">
        <v>44948</v>
      </c>
      <c r="B39" s="24">
        <v>6704</v>
      </c>
      <c r="C39" s="24">
        <v>6321</v>
      </c>
      <c r="D39" s="24">
        <v>46305</v>
      </c>
    </row>
    <row r="40" spans="1:4" ht="14.4">
      <c r="A40" s="21">
        <v>44949</v>
      </c>
      <c r="B40" s="24">
        <v>8724</v>
      </c>
      <c r="C40" s="24">
        <v>8010</v>
      </c>
      <c r="D40" s="24">
        <v>46305</v>
      </c>
    </row>
    <row r="41" spans="1:8" ht="14.4">
      <c r="A41" s="21">
        <v>44950</v>
      </c>
      <c r="B41" s="24">
        <v>8289</v>
      </c>
      <c r="C41" s="24">
        <v>8068</v>
      </c>
      <c r="D41" s="24">
        <v>46305</v>
      </c>
      <c r="E41" s="5"/>
      <c r="F41" s="5"/>
      <c r="G41" s="5"/>
      <c r="H41" s="5"/>
    </row>
    <row r="42" spans="1:8" ht="14.4">
      <c r="A42" s="21">
        <v>44951</v>
      </c>
      <c r="B42" s="24">
        <v>7608</v>
      </c>
      <c r="C42" s="24">
        <v>7362</v>
      </c>
      <c r="D42" s="24">
        <v>46305</v>
      </c>
      <c r="E42" s="5"/>
      <c r="F42" s="5"/>
      <c r="G42" s="5"/>
      <c r="H42" s="5"/>
    </row>
    <row r="43" spans="1:13" ht="14.4">
      <c r="A43" s="21">
        <v>44952</v>
      </c>
      <c r="B43" s="24">
        <v>6097</v>
      </c>
      <c r="C43" s="24">
        <v>5985</v>
      </c>
      <c r="D43" s="24">
        <v>46305</v>
      </c>
      <c r="E43" s="5"/>
      <c r="F43" s="5"/>
      <c r="G43" s="5"/>
      <c r="H43" s="5"/>
      <c r="M43" s="15" t="s">
        <v>52</v>
      </c>
    </row>
    <row r="44" spans="1:8" ht="14.4">
      <c r="A44" s="21">
        <v>44953</v>
      </c>
      <c r="B44" s="24">
        <v>6592</v>
      </c>
      <c r="C44" s="24">
        <v>6051</v>
      </c>
      <c r="D44" s="24">
        <v>46305</v>
      </c>
      <c r="E44" s="5"/>
      <c r="F44" s="5"/>
      <c r="G44" s="5"/>
      <c r="H44" s="5"/>
    </row>
    <row r="45" spans="1:8" ht="14.4">
      <c r="A45" s="21">
        <v>44954</v>
      </c>
      <c r="B45" s="24">
        <v>5675</v>
      </c>
      <c r="C45" s="24">
        <v>5558</v>
      </c>
      <c r="D45" s="24">
        <v>46305</v>
      </c>
      <c r="E45" s="5"/>
      <c r="F45" s="5"/>
      <c r="G45" s="5"/>
      <c r="H45" s="5"/>
    </row>
    <row r="46" spans="1:8" ht="14.4">
      <c r="A46" s="21">
        <v>44955</v>
      </c>
      <c r="B46" s="24">
        <v>6241</v>
      </c>
      <c r="C46" s="24">
        <v>5838</v>
      </c>
      <c r="D46" s="24">
        <v>46305</v>
      </c>
      <c r="E46" s="5"/>
      <c r="F46" s="5"/>
      <c r="G46" s="5"/>
      <c r="H46" s="5"/>
    </row>
    <row r="47" spans="1:8" ht="14.4">
      <c r="A47" s="21">
        <v>44956</v>
      </c>
      <c r="B47" s="24">
        <v>8067</v>
      </c>
      <c r="C47" s="24">
        <v>7328</v>
      </c>
      <c r="D47" s="24">
        <v>46305</v>
      </c>
      <c r="E47" s="5"/>
      <c r="F47" s="5"/>
      <c r="G47" s="5"/>
      <c r="H47" s="5"/>
    </row>
    <row r="48" spans="1:8" ht="14.4">
      <c r="A48" s="21">
        <v>44957</v>
      </c>
      <c r="B48" s="24">
        <v>7845</v>
      </c>
      <c r="C48" s="24">
        <v>7618</v>
      </c>
      <c r="D48" s="24">
        <v>46305</v>
      </c>
      <c r="E48" s="5"/>
      <c r="F48" s="5"/>
      <c r="G48" s="5"/>
      <c r="H48" s="5"/>
    </row>
    <row r="49" spans="1:8" ht="14.4">
      <c r="A49" s="21">
        <v>44958</v>
      </c>
      <c r="B49" s="24">
        <v>7666</v>
      </c>
      <c r="C49" s="24">
        <v>7392</v>
      </c>
      <c r="D49" s="24">
        <v>46305</v>
      </c>
      <c r="E49" s="5"/>
      <c r="F49" s="5"/>
      <c r="G49" s="5"/>
      <c r="H49" s="5"/>
    </row>
    <row r="50" spans="1:8" ht="14.4">
      <c r="A50" s="21">
        <v>44959</v>
      </c>
      <c r="B50" s="24">
        <v>6280</v>
      </c>
      <c r="C50" s="24">
        <v>6209</v>
      </c>
      <c r="D50" s="24">
        <v>46305</v>
      </c>
      <c r="E50" s="5"/>
      <c r="F50" s="5"/>
      <c r="G50" s="5"/>
      <c r="H50" s="5"/>
    </row>
    <row r="51" spans="1:8" ht="14.4">
      <c r="A51" s="21">
        <v>44960</v>
      </c>
      <c r="B51" s="24">
        <v>5928</v>
      </c>
      <c r="C51" s="24">
        <v>5689</v>
      </c>
      <c r="D51" s="24">
        <v>46305</v>
      </c>
      <c r="E51" s="5"/>
      <c r="F51" s="5"/>
      <c r="G51" s="5"/>
      <c r="H51" s="5"/>
    </row>
    <row r="52" spans="1:4" ht="14.4">
      <c r="A52" s="21">
        <v>44961</v>
      </c>
      <c r="B52" s="24">
        <v>5147</v>
      </c>
      <c r="C52" s="24">
        <v>4999</v>
      </c>
      <c r="D52" s="24">
        <v>46305</v>
      </c>
    </row>
    <row r="53" spans="1:4" ht="14.4">
      <c r="A53" s="21">
        <v>44962</v>
      </c>
      <c r="B53" s="24">
        <v>6072</v>
      </c>
      <c r="C53" s="24">
        <v>5745</v>
      </c>
      <c r="D53" s="24">
        <v>46305</v>
      </c>
    </row>
    <row r="54" spans="1:4" ht="14.4">
      <c r="A54" s="21">
        <v>44963</v>
      </c>
      <c r="B54" s="24">
        <v>8217</v>
      </c>
      <c r="C54" s="24">
        <v>7431</v>
      </c>
      <c r="D54" s="24">
        <v>46305</v>
      </c>
    </row>
    <row r="55" spans="1:4" ht="14.4">
      <c r="A55" s="21">
        <v>44964</v>
      </c>
      <c r="B55" s="24">
        <v>8067</v>
      </c>
      <c r="C55" s="24">
        <v>7802</v>
      </c>
      <c r="D55" s="24">
        <v>46305</v>
      </c>
    </row>
    <row r="56" spans="1:4" ht="14.4">
      <c r="A56" s="21">
        <v>44965</v>
      </c>
      <c r="B56" s="24">
        <v>7165</v>
      </c>
      <c r="C56" s="24">
        <v>6820</v>
      </c>
      <c r="D56" s="24">
        <v>46305</v>
      </c>
    </row>
    <row r="57" spans="1:4" ht="14.4">
      <c r="A57" s="21">
        <v>44966</v>
      </c>
      <c r="B57" s="24">
        <v>6444</v>
      </c>
      <c r="C57" s="24">
        <v>6166</v>
      </c>
      <c r="D57" s="24">
        <v>46305</v>
      </c>
    </row>
    <row r="58" spans="1:4" ht="14.4">
      <c r="A58" s="21">
        <v>44967</v>
      </c>
      <c r="B58" s="24">
        <v>6331</v>
      </c>
      <c r="C58" s="24">
        <v>6022</v>
      </c>
      <c r="D58" s="24">
        <v>46305</v>
      </c>
    </row>
    <row r="59" spans="1:4" ht="14.4">
      <c r="A59" s="21">
        <v>44968</v>
      </c>
      <c r="B59" s="24">
        <v>5321</v>
      </c>
      <c r="C59" s="24">
        <v>5274</v>
      </c>
      <c r="D59" s="24">
        <v>46305</v>
      </c>
    </row>
    <row r="60" spans="1:4" ht="14.4">
      <c r="A60" s="21">
        <v>44969</v>
      </c>
      <c r="B60" s="24">
        <v>5976</v>
      </c>
      <c r="C60" s="24">
        <v>5700</v>
      </c>
      <c r="D60" s="24">
        <v>46305</v>
      </c>
    </row>
    <row r="61" spans="1:4" ht="14.4">
      <c r="A61" s="21">
        <v>44970</v>
      </c>
      <c r="B61" s="24">
        <v>7841</v>
      </c>
      <c r="C61" s="24">
        <v>7136</v>
      </c>
      <c r="D61" s="24">
        <v>46305</v>
      </c>
    </row>
    <row r="62" spans="1:4" ht="14.4">
      <c r="A62" s="21">
        <v>44971</v>
      </c>
      <c r="B62" s="24">
        <v>7385</v>
      </c>
      <c r="C62" s="24">
        <v>7194</v>
      </c>
      <c r="D62" s="24">
        <v>46305</v>
      </c>
    </row>
    <row r="63" spans="1:4" ht="14.4">
      <c r="A63" s="21">
        <v>44972</v>
      </c>
      <c r="B63" s="24">
        <v>6893</v>
      </c>
      <c r="C63" s="24">
        <v>6710</v>
      </c>
      <c r="D63" s="24">
        <v>46305</v>
      </c>
    </row>
    <row r="64" spans="1:4" ht="14.4">
      <c r="A64" s="22" t="s">
        <v>16</v>
      </c>
      <c r="B64" s="25">
        <v>20880604</v>
      </c>
      <c r="C64" s="25">
        <v>20559151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44972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248</v>
      </c>
      <c r="C45" s="26">
        <v>1200</v>
      </c>
      <c r="D45" s="24">
        <v>952</v>
      </c>
      <c r="E45" s="25">
        <v>0</v>
      </c>
      <c r="F45" s="22">
        <v>3</v>
      </c>
      <c r="G45" s="11">
        <f t="shared" si="0" ref="G45:G60">F45*-1</f>
        <v>-3</v>
      </c>
      <c r="K45">
        <v>248</v>
      </c>
    </row>
    <row r="46" spans="1:11" ht="14.4">
      <c r="A46" s="22" t="s">
        <v>41</v>
      </c>
      <c r="B46" s="22">
        <v>281</v>
      </c>
      <c r="C46" s="25">
        <v>1000</v>
      </c>
      <c r="D46" s="24">
        <v>719</v>
      </c>
      <c r="E46" s="25">
        <v>0</v>
      </c>
      <c r="F46" s="22">
        <v>16</v>
      </c>
      <c r="G46" s="11">
        <f t="shared" si="0"/>
        <v>-16</v>
      </c>
      <c r="K46">
        <v>281</v>
      </c>
    </row>
    <row r="47" spans="1:11" ht="14.4">
      <c r="A47" s="22" t="s">
        <v>3</v>
      </c>
      <c r="B47" s="22">
        <v>964</v>
      </c>
      <c r="C47" s="25">
        <v>3000</v>
      </c>
      <c r="D47" s="24">
        <v>2036</v>
      </c>
      <c r="E47" s="25">
        <v>0</v>
      </c>
      <c r="F47" s="22">
        <v>10</v>
      </c>
      <c r="G47" s="11">
        <f t="shared" si="0"/>
        <v>-10</v>
      </c>
      <c r="K47">
        <v>964</v>
      </c>
    </row>
    <row r="48" spans="1:11" ht="14.4">
      <c r="A48" s="22" t="s">
        <v>1</v>
      </c>
      <c r="B48" s="22">
        <v>491</v>
      </c>
      <c r="C48" s="25">
        <v>3500</v>
      </c>
      <c r="D48" s="24">
        <v>3009</v>
      </c>
      <c r="E48" s="25">
        <v>0</v>
      </c>
      <c r="F48" s="22">
        <v>6</v>
      </c>
      <c r="G48" s="11">
        <f t="shared" si="0"/>
        <v>-6</v>
      </c>
      <c r="K48">
        <v>491</v>
      </c>
    </row>
    <row r="49" spans="1:11" ht="14.4">
      <c r="A49" s="22" t="s">
        <v>5</v>
      </c>
      <c r="B49" s="22">
        <v>133</v>
      </c>
      <c r="C49" s="25">
        <v>2098</v>
      </c>
      <c r="D49" s="24">
        <v>1965</v>
      </c>
      <c r="E49" s="25">
        <v>0</v>
      </c>
      <c r="F49" s="22">
        <v>0</v>
      </c>
      <c r="G49" s="11">
        <f t="shared" si="0"/>
        <v>0</v>
      </c>
      <c r="K49">
        <v>133</v>
      </c>
    </row>
    <row r="50" spans="1:11" ht="14.4">
      <c r="A50" s="22" t="s">
        <v>43</v>
      </c>
      <c r="B50" s="22">
        <v>1113</v>
      </c>
      <c r="C50" s="25">
        <v>6500</v>
      </c>
      <c r="D50" s="24">
        <v>5387</v>
      </c>
      <c r="E50" s="25">
        <v>0</v>
      </c>
      <c r="F50" s="22">
        <v>123</v>
      </c>
      <c r="G50" s="11">
        <f t="shared" si="0"/>
        <v>-123</v>
      </c>
      <c r="K50">
        <v>1113</v>
      </c>
    </row>
    <row r="51" spans="1:11" ht="14.4">
      <c r="A51" s="22" t="s">
        <v>44</v>
      </c>
      <c r="B51" s="22">
        <v>817</v>
      </c>
      <c r="C51" s="25">
        <v>4000</v>
      </c>
      <c r="D51" s="24">
        <v>3183</v>
      </c>
      <c r="E51" s="25">
        <v>0</v>
      </c>
      <c r="F51" s="22">
        <v>13</v>
      </c>
      <c r="G51" s="11">
        <f t="shared" si="0"/>
        <v>-13</v>
      </c>
      <c r="K51">
        <v>817</v>
      </c>
    </row>
    <row r="52" spans="1:11" ht="14.4">
      <c r="A52" s="22" t="s">
        <v>4</v>
      </c>
      <c r="B52" s="22">
        <v>147</v>
      </c>
      <c r="C52" s="22">
        <v>800</v>
      </c>
      <c r="D52" s="24">
        <v>653</v>
      </c>
      <c r="E52" s="25">
        <v>0</v>
      </c>
      <c r="F52" s="22">
        <v>0</v>
      </c>
      <c r="G52" s="11">
        <f t="shared" si="0"/>
        <v>0</v>
      </c>
      <c r="K52">
        <v>147</v>
      </c>
    </row>
    <row r="53" spans="1:11" ht="14.4">
      <c r="A53" s="22" t="s">
        <v>0</v>
      </c>
      <c r="B53" s="22">
        <v>219</v>
      </c>
      <c r="C53" s="25">
        <v>1900</v>
      </c>
      <c r="D53" s="24">
        <v>1681</v>
      </c>
      <c r="E53" s="25">
        <v>0</v>
      </c>
      <c r="F53" s="22">
        <v>3</v>
      </c>
      <c r="G53" s="11">
        <f t="shared" si="0"/>
        <v>-3</v>
      </c>
      <c r="K53">
        <v>219</v>
      </c>
    </row>
    <row r="54" spans="1:11" ht="14.4">
      <c r="A54" s="22" t="s">
        <v>45</v>
      </c>
      <c r="B54" s="22">
        <v>1323</v>
      </c>
      <c r="C54" s="25">
        <v>5658</v>
      </c>
      <c r="D54" s="24">
        <v>4335</v>
      </c>
      <c r="E54" s="25">
        <v>0</v>
      </c>
      <c r="F54" s="22">
        <v>47</v>
      </c>
      <c r="G54" s="11">
        <f t="shared" si="0"/>
        <v>-47</v>
      </c>
      <c r="K54">
        <v>1323</v>
      </c>
    </row>
    <row r="55" spans="1:11" ht="14.4">
      <c r="A55" s="22" t="s">
        <v>2</v>
      </c>
      <c r="B55" s="22">
        <v>755</v>
      </c>
      <c r="C55" s="25">
        <v>6560</v>
      </c>
      <c r="D55" s="24">
        <v>5805</v>
      </c>
      <c r="E55" s="25">
        <v>0</v>
      </c>
      <c r="F55" s="22">
        <v>6</v>
      </c>
      <c r="G55" s="11">
        <f t="shared" si="0"/>
        <v>-6</v>
      </c>
      <c r="K55">
        <v>755</v>
      </c>
    </row>
    <row r="56" spans="1:11" ht="14.4">
      <c r="A56" s="22" t="s">
        <v>46</v>
      </c>
      <c r="B56" s="22">
        <v>45</v>
      </c>
      <c r="C56" s="25">
        <v>500</v>
      </c>
      <c r="D56" s="24">
        <v>455</v>
      </c>
      <c r="E56" s="25">
        <v>0</v>
      </c>
      <c r="F56" s="22">
        <v>0</v>
      </c>
      <c r="G56" s="11">
        <f t="shared" si="0"/>
        <v>0</v>
      </c>
      <c r="K56">
        <v>45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163</v>
      </c>
      <c r="C58" s="25">
        <v>9262</v>
      </c>
      <c r="D58" s="24">
        <v>9099</v>
      </c>
      <c r="E58" s="25">
        <v>0</v>
      </c>
      <c r="F58" s="22">
        <v>5</v>
      </c>
      <c r="G58" s="11">
        <f t="shared" si="0"/>
        <v>-5</v>
      </c>
      <c r="K58">
        <v>163</v>
      </c>
    </row>
    <row r="59" spans="1:11" ht="14.4">
      <c r="A59" s="22" t="s">
        <v>39</v>
      </c>
      <c r="B59" s="22">
        <v>8</v>
      </c>
      <c r="C59" s="22">
        <v>306</v>
      </c>
      <c r="D59" s="24">
        <v>298</v>
      </c>
      <c r="E59" s="25">
        <v>0</v>
      </c>
      <c r="F59" s="22">
        <v>2</v>
      </c>
      <c r="G59" s="11">
        <f t="shared" si="0"/>
        <v>-2</v>
      </c>
      <c r="K59">
        <v>8</v>
      </c>
    </row>
    <row r="60" spans="1:11" ht="14.4">
      <c r="A60" s="22" t="s">
        <v>48</v>
      </c>
      <c r="B60" s="22">
        <v>4</v>
      </c>
      <c r="C60" s="22">
        <v>21</v>
      </c>
      <c r="D60" s="24">
        <v>17</v>
      </c>
      <c r="E60" s="25">
        <v>0</v>
      </c>
      <c r="F60" s="22">
        <v>1</v>
      </c>
      <c r="G60" s="11">
        <f t="shared" si="0"/>
        <v>-1</v>
      </c>
      <c r="K60">
        <v>4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3</v>
      </c>
    </row>
    <row r="35" spans="10:11" ht="14.4">
      <c r="J35" t="s">
        <v>55</v>
      </c>
      <c r="K35">
        <f t="shared" si="0"/>
        <v>16</v>
      </c>
    </row>
    <row r="36" ht="14.4">
      <c r="K36">
        <f t="shared" si="0"/>
        <v>10</v>
      </c>
    </row>
    <row r="37" spans="10:11" ht="14.4">
      <c r="J37" t="s">
        <v>50</v>
      </c>
      <c r="K37">
        <f t="shared" si="0"/>
        <v>6</v>
      </c>
    </row>
    <row r="38" spans="10:11" ht="14.4">
      <c r="J38" s="16">
        <v>44972</v>
      </c>
      <c r="K38">
        <f t="shared" si="0"/>
        <v>0</v>
      </c>
    </row>
    <row r="39" spans="10:11" ht="14.4">
      <c r="J39" t="s">
        <v>56</v>
      </c>
      <c r="K39">
        <f t="shared" si="0"/>
        <v>123</v>
      </c>
    </row>
    <row r="40" ht="14.4">
      <c r="K40">
        <f t="shared" si="0"/>
        <v>13</v>
      </c>
    </row>
    <row r="41" ht="14.4">
      <c r="K41">
        <f t="shared" si="0"/>
        <v>0</v>
      </c>
    </row>
    <row r="42" ht="14.4">
      <c r="K42">
        <f t="shared" si="0"/>
        <v>3</v>
      </c>
    </row>
    <row r="43" ht="14.4">
      <c r="K43">
        <f t="shared" si="0"/>
        <v>47</v>
      </c>
    </row>
    <row r="44" ht="14.4">
      <c r="K44">
        <f t="shared" si="0"/>
        <v>6</v>
      </c>
    </row>
    <row r="45" ht="14.4">
      <c r="K45">
        <f t="shared" si="0"/>
        <v>0</v>
      </c>
    </row>
    <row r="46" ht="14.4">
      <c r="K46">
        <f t="shared" si="0"/>
        <v>227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0.987903225806452</v>
      </c>
      <c r="C49" s="23">
        <v>0.0120967741935484</v>
      </c>
      <c r="D49" s="23">
        <v>0</v>
      </c>
      <c r="E49" s="22">
        <v>248</v>
      </c>
      <c r="F49" s="22">
        <v>0</v>
      </c>
      <c r="G49" s="22">
        <v>245</v>
      </c>
      <c r="H49" s="22">
        <v>3</v>
      </c>
      <c r="I49" s="22">
        <v>0</v>
      </c>
    </row>
    <row r="50" spans="1:9" ht="14.4">
      <c r="A50" s="22" t="s">
        <v>41</v>
      </c>
      <c r="B50" s="23">
        <v>0.943060498220641</v>
      </c>
      <c r="C50" s="23">
        <v>0.0533807829181495</v>
      </c>
      <c r="D50" s="23">
        <v>0.00355871886120996</v>
      </c>
      <c r="E50" s="22">
        <v>281</v>
      </c>
      <c r="F50" s="22">
        <v>0</v>
      </c>
      <c r="G50" s="22">
        <v>265</v>
      </c>
      <c r="H50" s="22">
        <v>15</v>
      </c>
      <c r="I50" s="22">
        <v>1</v>
      </c>
    </row>
    <row r="51" spans="1:9" ht="14.4">
      <c r="A51" s="22" t="s">
        <v>3</v>
      </c>
      <c r="B51" s="23">
        <v>0.989626556016597</v>
      </c>
      <c r="C51" s="23">
        <v>0.0103734439834025</v>
      </c>
      <c r="D51" s="23">
        <v>0</v>
      </c>
      <c r="E51" s="22">
        <v>964</v>
      </c>
      <c r="F51" s="22">
        <v>0</v>
      </c>
      <c r="G51" s="22">
        <v>954</v>
      </c>
      <c r="H51" s="22">
        <v>10</v>
      </c>
      <c r="I51" s="22">
        <v>0</v>
      </c>
    </row>
    <row r="52" spans="1:9" ht="14.4">
      <c r="A52" s="22" t="s">
        <v>1</v>
      </c>
      <c r="B52" s="23">
        <v>0.987780040733197</v>
      </c>
      <c r="C52" s="23">
        <v>0.010183299389002</v>
      </c>
      <c r="D52" s="23">
        <v>0.00203665987780041</v>
      </c>
      <c r="E52" s="22">
        <v>491</v>
      </c>
      <c r="F52" s="22">
        <v>0</v>
      </c>
      <c r="G52" s="22">
        <v>485</v>
      </c>
      <c r="H52" s="22">
        <v>5</v>
      </c>
      <c r="I52" s="22">
        <v>1</v>
      </c>
    </row>
    <row r="53" spans="1:9" ht="14.4">
      <c r="A53" s="22" t="s">
        <v>5</v>
      </c>
      <c r="B53" s="23">
        <v>1</v>
      </c>
      <c r="C53" s="23">
        <v>0</v>
      </c>
      <c r="D53" s="23">
        <v>0</v>
      </c>
      <c r="E53" s="22">
        <v>133</v>
      </c>
      <c r="F53" s="22">
        <v>0</v>
      </c>
      <c r="G53" s="22">
        <v>133</v>
      </c>
      <c r="H53" s="22">
        <v>0</v>
      </c>
      <c r="I53" s="22">
        <v>0</v>
      </c>
    </row>
    <row r="54" spans="1:9" ht="14.4">
      <c r="A54" s="22" t="s">
        <v>43</v>
      </c>
      <c r="B54" s="23">
        <v>0.889487870619946</v>
      </c>
      <c r="C54" s="23">
        <v>0.109613656783468</v>
      </c>
      <c r="D54" s="23">
        <v>0.000898472596585804</v>
      </c>
      <c r="E54" s="22">
        <v>1113</v>
      </c>
      <c r="F54" s="22">
        <v>0</v>
      </c>
      <c r="G54" s="22">
        <v>990</v>
      </c>
      <c r="H54" s="22">
        <v>122</v>
      </c>
      <c r="I54" s="22">
        <v>1</v>
      </c>
    </row>
    <row r="55" spans="1:9" ht="14.4">
      <c r="A55" s="22" t="s">
        <v>44</v>
      </c>
      <c r="B55" s="23">
        <v>0.984088127294982</v>
      </c>
      <c r="C55" s="23">
        <v>0.0122399020807834</v>
      </c>
      <c r="D55" s="23">
        <v>0.00367197062423501</v>
      </c>
      <c r="E55" s="22">
        <v>817</v>
      </c>
      <c r="F55" s="22">
        <v>0</v>
      </c>
      <c r="G55" s="22">
        <v>804</v>
      </c>
      <c r="H55" s="22">
        <v>10</v>
      </c>
      <c r="I55" s="22">
        <v>3</v>
      </c>
    </row>
    <row r="56" spans="1:9" ht="14.4">
      <c r="A56" s="22" t="s">
        <v>4</v>
      </c>
      <c r="B56" s="23">
        <v>1</v>
      </c>
      <c r="C56" s="23">
        <v>0</v>
      </c>
      <c r="D56" s="23">
        <v>0</v>
      </c>
      <c r="E56" s="22">
        <v>147</v>
      </c>
      <c r="F56" s="22">
        <v>0</v>
      </c>
      <c r="G56" s="22">
        <v>147</v>
      </c>
      <c r="H56" s="22">
        <v>0</v>
      </c>
      <c r="I56" s="22">
        <v>0</v>
      </c>
    </row>
    <row r="57" spans="1:9" ht="14.4">
      <c r="A57" s="22" t="s">
        <v>0</v>
      </c>
      <c r="B57" s="23">
        <v>0.986301369863014</v>
      </c>
      <c r="C57" s="23">
        <v>0.0136986301369863</v>
      </c>
      <c r="D57" s="23">
        <v>0</v>
      </c>
      <c r="E57" s="22">
        <v>219</v>
      </c>
      <c r="F57" s="22">
        <v>0</v>
      </c>
      <c r="G57" s="22">
        <v>216</v>
      </c>
      <c r="H57" s="22">
        <v>3</v>
      </c>
      <c r="I57" s="22">
        <v>0</v>
      </c>
    </row>
    <row r="58" spans="1:9" ht="14.4">
      <c r="A58" s="22" t="s">
        <v>45</v>
      </c>
      <c r="B58" s="23">
        <v>0.964474678760393</v>
      </c>
      <c r="C58" s="23">
        <v>0.0256991685563114</v>
      </c>
      <c r="D58" s="23">
        <v>0.00982615268329554</v>
      </c>
      <c r="E58" s="22">
        <v>1323</v>
      </c>
      <c r="F58" s="22">
        <v>0</v>
      </c>
      <c r="G58" s="22">
        <v>1276</v>
      </c>
      <c r="H58" s="22">
        <v>34</v>
      </c>
      <c r="I58" s="22">
        <v>13</v>
      </c>
    </row>
    <row r="59" spans="1:9" ht="14.4">
      <c r="A59" s="22" t="s">
        <v>2</v>
      </c>
      <c r="B59" s="23">
        <v>0.99205298013245</v>
      </c>
      <c r="C59" s="23">
        <v>0.00529801324503311</v>
      </c>
      <c r="D59" s="23">
        <v>0.00264900662251656</v>
      </c>
      <c r="E59" s="22">
        <v>755</v>
      </c>
      <c r="F59" s="22">
        <v>0</v>
      </c>
      <c r="G59" s="22">
        <v>749</v>
      </c>
      <c r="H59" s="22">
        <v>4</v>
      </c>
      <c r="I59" s="22">
        <v>2</v>
      </c>
    </row>
    <row r="60" spans="1:9" ht="15" thickBot="1">
      <c r="A60" s="22" t="s">
        <v>46</v>
      </c>
      <c r="B60" s="23">
        <v>1</v>
      </c>
      <c r="C60" s="23">
        <v>0</v>
      </c>
      <c r="D60" s="23">
        <v>0</v>
      </c>
      <c r="E60" s="22">
        <v>45</v>
      </c>
      <c r="F60" s="22">
        <v>0</v>
      </c>
      <c r="G60" s="22">
        <v>45</v>
      </c>
      <c r="H60" s="22">
        <v>0</v>
      </c>
      <c r="I60" s="22">
        <v>0</v>
      </c>
    </row>
    <row r="61" spans="1:9" ht="15" thickBot="1">
      <c r="A61" s="9" t="s">
        <v>16</v>
      </c>
      <c r="B61" s="12">
        <f>G61/($E$61-$F$61)</f>
        <v>0.965269277845777</v>
      </c>
      <c r="C61" s="12">
        <f>H61/($E$61-$F$61)</f>
        <v>0.0315177478580171</v>
      </c>
      <c r="D61" s="12">
        <f>I61/($E$61-$F$61)</f>
        <v>0.00321297429620563</v>
      </c>
      <c r="E61" s="3">
        <f>SUM(E49:E60)</f>
        <v>6536</v>
      </c>
      <c r="F61" s="3">
        <f>SUM(F49:F60)</f>
        <v>0</v>
      </c>
      <c r="G61" s="3">
        <f>SUM(G49:G60)</f>
        <v>6309</v>
      </c>
      <c r="H61" s="3">
        <f>SUM(H49:H60)</f>
        <v>206</v>
      </c>
      <c r="I61" s="4">
        <f>SUM(I49:I60)</f>
        <v>21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44972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290</v>
      </c>
      <c r="C33" s="23">
        <v>0.0420655642587757</v>
      </c>
    </row>
    <row r="34" spans="1:3" ht="14.4">
      <c r="A34" s="29" t="s">
        <v>32</v>
      </c>
      <c r="B34" s="22">
        <v>178</v>
      </c>
      <c r="C34" s="23">
        <v>0.0258195532346968</v>
      </c>
    </row>
    <row r="35" spans="1:3" ht="14.4">
      <c r="A35" s="28" t="s">
        <v>24</v>
      </c>
      <c r="B35" s="22">
        <v>513</v>
      </c>
      <c r="C35" s="23">
        <v>0.0744125326370757</v>
      </c>
    </row>
    <row r="36" spans="1:3" ht="14.4">
      <c r="A36" s="28" t="s">
        <v>25</v>
      </c>
      <c r="B36" s="22">
        <v>753</v>
      </c>
      <c r="C36" s="23">
        <v>0.109225413402959</v>
      </c>
    </row>
    <row r="37" spans="1:3" ht="14.4">
      <c r="A37" s="28" t="s">
        <v>26</v>
      </c>
      <c r="B37" s="22">
        <v>711</v>
      </c>
      <c r="C37" s="23">
        <v>0.10313315926893</v>
      </c>
    </row>
    <row r="38" spans="1:3" ht="14.4">
      <c r="A38" s="28" t="s">
        <v>27</v>
      </c>
      <c r="B38" s="22">
        <v>699</v>
      </c>
      <c r="C38" s="23">
        <v>0.101392515230635</v>
      </c>
    </row>
    <row r="39" spans="1:3" ht="14.4">
      <c r="A39" s="28" t="s">
        <v>28</v>
      </c>
      <c r="B39" s="22">
        <v>951</v>
      </c>
      <c r="C39" s="23">
        <v>0.137946040034813</v>
      </c>
    </row>
    <row r="40" spans="1:3" ht="14.4">
      <c r="A40" s="28" t="s">
        <v>29</v>
      </c>
      <c r="B40" s="22">
        <v>1168</v>
      </c>
      <c r="C40" s="23">
        <v>0.169422686393966</v>
      </c>
    </row>
    <row r="41" spans="1:3" ht="14.4">
      <c r="A41" s="28" t="s">
        <v>30</v>
      </c>
      <c r="B41" s="22">
        <v>1065</v>
      </c>
      <c r="C41" s="23">
        <v>0.154482158398607</v>
      </c>
    </row>
    <row r="42" spans="1:3" ht="14.4">
      <c r="A42" s="28" t="s">
        <v>40</v>
      </c>
      <c r="B42" s="22">
        <v>518</v>
      </c>
      <c r="C42" s="23">
        <v>0.075137800986365</v>
      </c>
    </row>
    <row r="43" spans="1:3" ht="14.4">
      <c r="A43" s="28" t="s">
        <v>31</v>
      </c>
      <c r="B43" s="22">
        <v>48</v>
      </c>
      <c r="C43" s="23">
        <v>0.00696257615317668</v>
      </c>
    </row>
    <row r="44" spans="1:3" ht="14.4">
      <c r="A44" s="1" t="s">
        <v>16</v>
      </c>
      <c r="B44" s="1">
        <v>6894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44972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1340</v>
      </c>
      <c r="C24" s="23">
        <v>0.19967218000298</v>
      </c>
    </row>
    <row r="25" spans="1:3" ht="14.4">
      <c r="A25" s="27">
        <v>2</v>
      </c>
      <c r="B25" s="22">
        <v>234</v>
      </c>
      <c r="C25" s="23">
        <v>0.0348681269557443</v>
      </c>
    </row>
    <row r="26" spans="1:3" ht="14.4">
      <c r="A26" s="27">
        <v>3</v>
      </c>
      <c r="B26" s="22">
        <v>337</v>
      </c>
      <c r="C26" s="23">
        <v>0.050216063179854</v>
      </c>
    </row>
    <row r="27" spans="1:3" ht="14.4">
      <c r="A27" s="27">
        <v>4</v>
      </c>
      <c r="B27" s="22">
        <v>25</v>
      </c>
      <c r="C27" s="23">
        <v>0.00372522723886157</v>
      </c>
    </row>
    <row r="28" spans="1:3" ht="14.4">
      <c r="A28" s="27">
        <v>5</v>
      </c>
      <c r="B28" s="22">
        <v>295</v>
      </c>
      <c r="C28" s="23">
        <v>0.0439576814185665</v>
      </c>
    </row>
    <row r="29" spans="1:3" ht="14.4">
      <c r="A29" s="27">
        <v>6</v>
      </c>
      <c r="B29" s="22">
        <v>720</v>
      </c>
      <c r="C29" s="23">
        <v>0.107286544479213</v>
      </c>
    </row>
    <row r="30" spans="1:3" ht="14.4">
      <c r="A30" s="27">
        <v>7</v>
      </c>
      <c r="B30" s="22">
        <v>153</v>
      </c>
      <c r="C30" s="23">
        <v>0.0227983907018328</v>
      </c>
    </row>
    <row r="31" spans="1:3" ht="14.4">
      <c r="A31" s="27">
        <v>8</v>
      </c>
      <c r="B31" s="22">
        <v>2011</v>
      </c>
      <c r="C31" s="23">
        <v>0.299657279094025</v>
      </c>
    </row>
    <row r="32" spans="1:3" ht="14.4">
      <c r="A32" s="27">
        <v>9</v>
      </c>
      <c r="B32" s="22">
        <v>88</v>
      </c>
      <c r="C32" s="23">
        <v>0.0131127998807927</v>
      </c>
    </row>
    <row r="33" spans="1:3" ht="14.4">
      <c r="A33" s="27">
        <v>10</v>
      </c>
      <c r="B33" s="22">
        <v>40</v>
      </c>
      <c r="C33" s="23">
        <v>0.00596036358217851</v>
      </c>
    </row>
    <row r="34" spans="1:3" ht="14.4">
      <c r="A34" s="27">
        <v>11</v>
      </c>
      <c r="B34" s="22">
        <v>340</v>
      </c>
      <c r="C34" s="23">
        <v>0.0506630904485174</v>
      </c>
    </row>
    <row r="35" spans="1:3" ht="14.4">
      <c r="A35" s="27">
        <v>12</v>
      </c>
      <c r="B35" s="22">
        <v>39</v>
      </c>
      <c r="C35" s="23">
        <v>0.00581135449262405</v>
      </c>
    </row>
    <row r="36" spans="1:3" ht="14.4">
      <c r="A36" s="27">
        <v>13</v>
      </c>
      <c r="B36" s="22">
        <v>160</v>
      </c>
      <c r="C36" s="23">
        <v>0.0238414543287141</v>
      </c>
    </row>
    <row r="37" spans="1:3" ht="14.4">
      <c r="A37" s="27">
        <v>14</v>
      </c>
      <c r="B37" s="22">
        <v>4</v>
      </c>
      <c r="C37" s="23">
        <v>0.000596036358217851</v>
      </c>
    </row>
    <row r="38" spans="1:3" ht="14.4">
      <c r="A38" s="27">
        <v>15</v>
      </c>
      <c r="B38" s="22">
        <v>1</v>
      </c>
      <c r="C38" s="23">
        <v>0.000149009089554463</v>
      </c>
    </row>
    <row r="39" spans="1:3" ht="14.4">
      <c r="A39" s="27">
        <v>16</v>
      </c>
      <c r="B39" s="22">
        <v>9</v>
      </c>
      <c r="C39" s="23">
        <v>0.00134108180599017</v>
      </c>
    </row>
    <row r="40" spans="1:3" ht="14.4">
      <c r="A40" s="27">
        <v>17</v>
      </c>
      <c r="B40" s="22">
        <v>32</v>
      </c>
      <c r="C40" s="23">
        <v>0.00476829086574281</v>
      </c>
    </row>
    <row r="41" spans="1:3" ht="14.4">
      <c r="A41" s="27">
        <v>18</v>
      </c>
      <c r="B41" s="22">
        <v>14</v>
      </c>
      <c r="C41" s="23">
        <v>0.00208612725376248</v>
      </c>
    </row>
    <row r="42" spans="1:3" ht="14.4">
      <c r="A42" s="27">
        <v>19</v>
      </c>
      <c r="B42" s="22">
        <v>2</v>
      </c>
      <c r="C42" s="23">
        <v>0.000298018179108926</v>
      </c>
    </row>
    <row r="43" spans="1:3" ht="14.4">
      <c r="A43" s="27">
        <v>20</v>
      </c>
      <c r="B43" s="22">
        <v>49</v>
      </c>
      <c r="C43" s="23">
        <v>0.00730144538816868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49</v>
      </c>
      <c r="C45" s="23">
        <v>0.00730144538816868</v>
      </c>
    </row>
    <row r="46" spans="1:3" ht="14.4">
      <c r="A46" s="27">
        <v>23</v>
      </c>
      <c r="B46" s="22">
        <v>60</v>
      </c>
      <c r="C46" s="23">
        <v>0.00894054537326777</v>
      </c>
    </row>
    <row r="47" spans="1:3" ht="14.4">
      <c r="A47" s="27">
        <v>24</v>
      </c>
      <c r="B47" s="22">
        <v>0</v>
      </c>
      <c r="C47" s="23">
        <v>0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709</v>
      </c>
      <c r="C49" s="23">
        <v>0.105647444494114</v>
      </c>
    </row>
    <row r="50" spans="1:3" ht="14.4">
      <c r="A50" s="1" t="s">
        <v>16</v>
      </c>
      <c r="B50" s="1">
        <f>SUM(B24:B49)</f>
        <v>6711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44943</v>
      </c>
      <c r="B34" s="22">
        <v>2184</v>
      </c>
      <c r="C34" s="22">
        <v>5187</v>
      </c>
      <c r="D34" s="30">
        <v>0.296296296296296</v>
      </c>
    </row>
    <row r="35" spans="1:4" ht="14.4">
      <c r="A35" s="21">
        <v>44944</v>
      </c>
      <c r="B35" s="22">
        <v>1919</v>
      </c>
      <c r="C35" s="22">
        <v>5207</v>
      </c>
      <c r="D35" s="30">
        <v>0.269295537468425</v>
      </c>
    </row>
    <row r="36" spans="1:4" ht="14.4">
      <c r="A36" s="21">
        <v>44945</v>
      </c>
      <c r="B36" s="22">
        <v>1150</v>
      </c>
      <c r="C36" s="22">
        <v>5260</v>
      </c>
      <c r="D36" s="30">
        <v>0.179407176287051</v>
      </c>
    </row>
    <row r="37" spans="1:4" ht="14.4">
      <c r="A37" s="21">
        <v>44946</v>
      </c>
      <c r="B37" s="22">
        <v>1073</v>
      </c>
      <c r="C37" s="22">
        <v>4609</v>
      </c>
      <c r="D37" s="30">
        <v>0.188841957057374</v>
      </c>
    </row>
    <row r="38" spans="1:4" ht="14.4">
      <c r="A38" s="21">
        <v>44947</v>
      </c>
      <c r="B38" s="22">
        <v>1707</v>
      </c>
      <c r="C38" s="22">
        <v>3542</v>
      </c>
      <c r="D38" s="30">
        <v>0.32520480091446</v>
      </c>
    </row>
    <row r="39" spans="1:4" ht="14.4">
      <c r="A39" s="21">
        <v>44948</v>
      </c>
      <c r="B39" s="22">
        <v>1803</v>
      </c>
      <c r="C39" s="22">
        <v>3945</v>
      </c>
      <c r="D39" s="30">
        <v>0.313674321503132</v>
      </c>
    </row>
    <row r="40" spans="1:4" ht="14.4">
      <c r="A40" s="21">
        <v>44949</v>
      </c>
      <c r="B40" s="22">
        <v>2135</v>
      </c>
      <c r="C40" s="22">
        <v>5117</v>
      </c>
      <c r="D40" s="30">
        <v>0.294401544401544</v>
      </c>
    </row>
    <row r="41" spans="1:4" ht="14.4">
      <c r="A41" s="21">
        <v>44950</v>
      </c>
      <c r="B41" s="22">
        <v>2122</v>
      </c>
      <c r="C41" s="22">
        <v>5060</v>
      </c>
      <c r="D41" s="30">
        <v>0.295460874408243</v>
      </c>
    </row>
    <row r="42" spans="1:4" ht="14.4">
      <c r="A42" s="21">
        <v>44951</v>
      </c>
      <c r="B42" s="22">
        <v>1800</v>
      </c>
      <c r="C42" s="22">
        <v>4744</v>
      </c>
      <c r="D42" s="30">
        <v>0.275061124694377</v>
      </c>
    </row>
    <row r="43" spans="1:4" ht="14.4">
      <c r="A43" s="21">
        <v>44952</v>
      </c>
      <c r="B43" s="22">
        <v>818</v>
      </c>
      <c r="C43" s="22">
        <v>4469</v>
      </c>
      <c r="D43" s="30">
        <v>0.154719122375638</v>
      </c>
    </row>
    <row r="44" spans="1:4" ht="14.4">
      <c r="A44" s="21">
        <v>44953</v>
      </c>
      <c r="B44" s="22">
        <v>1123</v>
      </c>
      <c r="C44" s="22">
        <v>4086</v>
      </c>
      <c r="D44" s="30">
        <v>0.2155884046842</v>
      </c>
    </row>
    <row r="45" spans="1:4" ht="14.4">
      <c r="A45" s="21">
        <v>44954</v>
      </c>
      <c r="B45" s="22">
        <v>1589</v>
      </c>
      <c r="C45" s="22">
        <v>3337</v>
      </c>
      <c r="D45" s="30">
        <v>0.322574096630126</v>
      </c>
    </row>
    <row r="46" spans="1:4" ht="14.4">
      <c r="A46" s="21">
        <v>44955</v>
      </c>
      <c r="B46" s="22">
        <v>1661</v>
      </c>
      <c r="C46" s="22">
        <v>3649</v>
      </c>
      <c r="D46" s="30">
        <v>0.312806026365348</v>
      </c>
    </row>
    <row r="47" spans="1:4" ht="14.4">
      <c r="A47" s="21">
        <v>44956</v>
      </c>
      <c r="B47" s="22">
        <v>2099</v>
      </c>
      <c r="C47" s="22">
        <v>4490</v>
      </c>
      <c r="D47" s="30">
        <v>0.318561238427683</v>
      </c>
    </row>
    <row r="48" spans="1:4" ht="14.4">
      <c r="A48" s="21">
        <v>44957</v>
      </c>
      <c r="B48" s="22">
        <v>2039</v>
      </c>
      <c r="C48" s="22">
        <v>4845</v>
      </c>
      <c r="D48" s="30">
        <v>0.296194073213248</v>
      </c>
    </row>
    <row r="49" spans="1:4" ht="14.4">
      <c r="A49" s="21">
        <v>44958</v>
      </c>
      <c r="B49" s="22">
        <v>1699</v>
      </c>
      <c r="C49" s="22">
        <v>4889</v>
      </c>
      <c r="D49" s="30">
        <v>0.25789313904068</v>
      </c>
    </row>
    <row r="50" spans="1:4" ht="14.4">
      <c r="A50" s="21">
        <v>44959</v>
      </c>
      <c r="B50" s="22">
        <v>1038</v>
      </c>
      <c r="C50" s="22">
        <v>4601</v>
      </c>
      <c r="D50" s="30">
        <v>0.184075190636638</v>
      </c>
    </row>
    <row r="51" spans="1:4" ht="14.4">
      <c r="A51" s="21">
        <v>44960</v>
      </c>
      <c r="B51" s="22">
        <v>1263</v>
      </c>
      <c r="C51" s="22">
        <v>3888</v>
      </c>
      <c r="D51" s="30">
        <v>0.245195107746069</v>
      </c>
    </row>
    <row r="52" spans="1:4" ht="14.4">
      <c r="A52" s="21">
        <v>44961</v>
      </c>
      <c r="B52" s="22">
        <v>1270</v>
      </c>
      <c r="C52" s="22">
        <v>3206</v>
      </c>
      <c r="D52" s="30">
        <v>0.283735478105451</v>
      </c>
    </row>
    <row r="53" spans="1:4" ht="14.4">
      <c r="A53" s="21">
        <v>44962</v>
      </c>
      <c r="B53" s="22">
        <v>1650</v>
      </c>
      <c r="C53" s="22">
        <v>3591</v>
      </c>
      <c r="D53" s="30">
        <v>0.314825414997138</v>
      </c>
    </row>
    <row r="54" spans="1:4" ht="14.4">
      <c r="A54" s="21">
        <v>44963</v>
      </c>
      <c r="B54" s="22">
        <v>1989</v>
      </c>
      <c r="C54" s="22">
        <v>4758</v>
      </c>
      <c r="D54" s="30">
        <v>0.294797687861272</v>
      </c>
    </row>
    <row r="55" spans="1:4" ht="14.4">
      <c r="A55" s="21">
        <v>44964</v>
      </c>
      <c r="B55" s="22">
        <v>2236</v>
      </c>
      <c r="C55" s="22">
        <v>4741</v>
      </c>
      <c r="D55" s="30">
        <v>0.320481582341981</v>
      </c>
    </row>
    <row r="56" spans="1:4" ht="14.4">
      <c r="A56" s="21">
        <v>44965</v>
      </c>
      <c r="B56" s="22">
        <v>1524</v>
      </c>
      <c r="C56" s="22">
        <v>4541</v>
      </c>
      <c r="D56" s="30">
        <v>0.251277823577906</v>
      </c>
    </row>
    <row r="57" spans="1:4" ht="14.4">
      <c r="A57" s="21">
        <v>44966</v>
      </c>
      <c r="B57" s="22">
        <v>984</v>
      </c>
      <c r="C57" s="22">
        <v>4514</v>
      </c>
      <c r="D57" s="30">
        <v>0.178974172426337</v>
      </c>
    </row>
    <row r="58" spans="1:4" ht="14.4">
      <c r="A58" s="21">
        <v>44967</v>
      </c>
      <c r="B58" s="22">
        <v>1230</v>
      </c>
      <c r="C58" s="22">
        <v>4106</v>
      </c>
      <c r="D58" s="30">
        <v>0.230509745127436</v>
      </c>
    </row>
    <row r="59" spans="1:4" ht="14.4">
      <c r="A59" s="21">
        <v>44968</v>
      </c>
      <c r="B59" s="22">
        <v>1222</v>
      </c>
      <c r="C59" s="22">
        <v>3477</v>
      </c>
      <c r="D59" s="30">
        <v>0.260055330921473</v>
      </c>
    </row>
    <row r="60" spans="1:4" ht="14.4">
      <c r="A60" s="21">
        <v>44969</v>
      </c>
      <c r="B60" s="22">
        <v>1407</v>
      </c>
      <c r="C60" s="22">
        <v>3722</v>
      </c>
      <c r="D60" s="30">
        <v>0.274322480015598</v>
      </c>
    </row>
    <row r="61" spans="1:4" ht="14.4">
      <c r="A61" s="21">
        <v>44970</v>
      </c>
      <c r="B61" s="22">
        <v>1781</v>
      </c>
      <c r="C61" s="22">
        <v>4582</v>
      </c>
      <c r="D61" s="30">
        <v>0.27989941851328</v>
      </c>
    </row>
    <row r="62" spans="1:4" ht="14.4">
      <c r="A62" s="21">
        <v>44971</v>
      </c>
      <c r="B62" s="22">
        <v>1792</v>
      </c>
      <c r="C62" s="22">
        <v>4485</v>
      </c>
      <c r="D62" s="30">
        <v>0.285486697466943</v>
      </c>
    </row>
    <row r="63" spans="1:4" ht="14.4">
      <c r="A63" s="21">
        <v>44972</v>
      </c>
      <c r="B63" s="22">
        <v>1440</v>
      </c>
      <c r="C63" s="22">
        <v>4562</v>
      </c>
      <c r="D63" s="30">
        <v>0.239920026657781</v>
      </c>
    </row>
    <row r="64" spans="1:4" ht="14.4">
      <c r="A64" s="22" t="s">
        <v>16</v>
      </c>
      <c r="B64" s="22">
        <v>47747</v>
      </c>
      <c r="C64" s="22">
        <v>131210</v>
      </c>
      <c r="D64" s="30">
        <v>0.266807110087898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