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<sst xmlns="http://schemas.openxmlformats.org/spreadsheetml/2006/main" count="83" uniqueCount="61">
  <si>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</si>
  <si>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</si>
  <si>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</si>
  <si>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</si>
  <si>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</si>
  <si>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</si>
  <si>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</si>
  <si>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</si>
  <si>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</si>
  <si>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</si>
  <si>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</si>
  <si>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</si>
  <si>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</si>
  <si>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</si>
  <si>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</si>
  <si>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</si>
  <si>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</si>
  <si>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</si>
  <si>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</si>
  <si>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</si>
  <si>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</si>
  <si>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</si>
  <si>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</si>
  <si>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</si>
  <si>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</si>
  <si>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</si>
  <si>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</si>
  <si>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</si>
  <si>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</si>
  <si>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</si>
  <si>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</si>
  <si>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</si>
  <si>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</si>
  <si>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</si>
  <si>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</si>
  <si>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</si>
  <si>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</si>
  <si>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</si>
  <si>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</si>
  <si>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</si>
  <si>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</si>
  <si>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</si>
  <si>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</si>
  <si>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</si>
  <si>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</si>
  <si>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</si>
  <si>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</si>
  <si>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</si>
  <si>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</si>
  <si>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</si>
  <si>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</si>
  <si>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2376</t>
  </si>
  <si>
    <t>Cumulatif: 22 540 330 prélèvements et 22 137 572 analyses</t>
  </si>
  <si>
    <t>Temps réponse &gt; 24h et &lt; 48h (3,8%)</t>
  </si>
  <si>
    <t>Temps réponse &gt; 48h (1%)</t>
  </si>
  <si>
    <t>Backlog*:4,8% (109 analyses)</t>
  </si>
  <si>
    <t>Pourcentage d’analyses réalisées en 24 heures ou moins (tout le Québec) : 95%</t>
  </si>
  <si>
    <t>(2287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</si>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</sst>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29334870"/>
        <c:axId val="17615223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29334870"/>
        <c:axId val="17615223"/>
      </c:lineChart>
      <c:catAx>
        <c:axId val="29334870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7615223"/>
        <c:crosses val="autoZero"/>
        <c:auto val="1"/>
        <c:lblOffset val="100"/>
        <c:noMultiLvlLbl val="0"/>
      </c:catAx>
      <c:valAx>
        <c:axId val="17615223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29334870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3797475"/>
        <c:axId val="20995839"/>
      </c:barChart>
      <c:catAx>
        <c:axId val="3797475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0995839"/>
        <c:crosses val="autoZero"/>
        <c:auto val="1"/>
        <c:lblOffset val="100"/>
        <c:noMultiLvlLbl val="0"/>
      </c:catAx>
      <c:valAx>
        <c:axId val="20995839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797475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32280174"/>
        <c:axId val="45004564"/>
      </c:barChart>
      <c:catAx>
        <c:axId val="32280174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5004564"/>
        <c:crosses val="autoZero"/>
        <c:auto val="1"/>
        <c:lblOffset val="100"/>
        <c:noMultiLvlLbl val="0"/>
      </c:catAx>
      <c:valAx>
        <c:axId val="45004564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2280174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56266006"/>
        <c:axId val="58344919"/>
      </c:barChart>
      <c:catAx>
        <c:axId val="56266006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8344919"/>
        <c:crosses val="autoZero"/>
        <c:auto val="1"/>
        <c:lblOffset val="100"/>
        <c:noMultiLvlLbl val="0"/>
      </c:catAx>
      <c:valAx>
        <c:axId val="58344919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6266006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18406395"/>
        <c:axId val="36148070"/>
      </c:barChart>
      <c:catAx>
        <c:axId val="18406395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36148070"/>
        <c:crosses val="autoZero"/>
        <c:auto val="1"/>
        <c:lblOffset val="100"/>
        <c:noMultiLvlLbl val="0"/>
      </c:catAx>
      <c:valAx>
        <c:axId val="36148070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18406395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45510</v>
      </c>
      <c r="B34" s="24">
        <v>1968</v>
      </c>
      <c r="C34" s="24">
        <v>1892</v>
      </c>
      <c r="D34" s="24">
        <v>45931</v>
      </c>
    </row>
    <row r="35" spans="1:4" ht="14.4">
      <c r="A35" s="21">
        <v>45511</v>
      </c>
      <c r="B35" s="24">
        <v>1916</v>
      </c>
      <c r="C35" s="24">
        <v>1905</v>
      </c>
      <c r="D35" s="24">
        <v>45931</v>
      </c>
    </row>
    <row r="36" spans="1:4" ht="14.4">
      <c r="A36" s="21">
        <v>45512</v>
      </c>
      <c r="B36" s="24">
        <v>2008</v>
      </c>
      <c r="C36" s="24">
        <v>1895</v>
      </c>
      <c r="D36" s="24">
        <v>45931</v>
      </c>
    </row>
    <row r="37" spans="1:4" ht="14.4">
      <c r="A37" s="21">
        <v>45513</v>
      </c>
      <c r="B37" s="24">
        <v>1722</v>
      </c>
      <c r="C37" s="24">
        <v>1650</v>
      </c>
      <c r="D37" s="24">
        <v>45931</v>
      </c>
    </row>
    <row r="38" spans="1:4" ht="14.4">
      <c r="A38" s="21">
        <v>45514</v>
      </c>
      <c r="B38" s="24">
        <v>1269</v>
      </c>
      <c r="C38" s="24">
        <v>1273</v>
      </c>
      <c r="D38" s="24">
        <v>45931</v>
      </c>
    </row>
    <row r="39" spans="1:4" ht="14.4">
      <c r="A39" s="21">
        <v>45515</v>
      </c>
      <c r="B39" s="24">
        <v>1423</v>
      </c>
      <c r="C39" s="24">
        <v>1377</v>
      </c>
      <c r="D39" s="24">
        <v>45931</v>
      </c>
    </row>
    <row r="40" spans="1:4" ht="14.4">
      <c r="A40" s="21">
        <v>45516</v>
      </c>
      <c r="B40" s="24">
        <v>2058</v>
      </c>
      <c r="C40" s="24">
        <v>1907</v>
      </c>
      <c r="D40" s="24">
        <v>45931</v>
      </c>
    </row>
    <row r="41" spans="1:8" ht="14.4">
      <c r="A41" s="21">
        <v>45517</v>
      </c>
      <c r="B41" s="24">
        <v>2104</v>
      </c>
      <c r="C41" s="24">
        <v>2021</v>
      </c>
      <c r="D41" s="24">
        <v>45931</v>
      </c>
      <c r="E41" s="5"/>
      <c r="F41" s="5"/>
      <c r="G41" s="5"/>
      <c r="H41" s="5"/>
    </row>
    <row r="42" spans="1:8" ht="14.4">
      <c r="A42" s="21">
        <v>45518</v>
      </c>
      <c r="B42" s="24">
        <v>2141</v>
      </c>
      <c r="C42" s="24">
        <v>1968</v>
      </c>
      <c r="D42" s="24">
        <v>45931</v>
      </c>
      <c r="E42" s="5"/>
      <c r="F42" s="5"/>
      <c r="G42" s="5"/>
      <c r="H42" s="5"/>
    </row>
    <row r="43" spans="1:13" ht="14.4">
      <c r="A43" s="21">
        <v>45519</v>
      </c>
      <c r="B43" s="24">
        <v>1902</v>
      </c>
      <c r="C43" s="24">
        <v>1834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45520</v>
      </c>
      <c r="B44" s="24">
        <v>1933</v>
      </c>
      <c r="C44" s="24">
        <v>1856</v>
      </c>
      <c r="D44" s="24">
        <v>45931</v>
      </c>
      <c r="E44" s="5"/>
      <c r="F44" s="5"/>
      <c r="G44" s="5"/>
      <c r="H44" s="5"/>
    </row>
    <row r="45" spans="1:8" ht="14.4">
      <c r="A45" s="21">
        <v>45521</v>
      </c>
      <c r="B45" s="24">
        <v>1416</v>
      </c>
      <c r="C45" s="24">
        <v>1451</v>
      </c>
      <c r="D45" s="24">
        <v>45931</v>
      </c>
      <c r="E45" s="5"/>
      <c r="F45" s="5"/>
      <c r="G45" s="5"/>
      <c r="H45" s="5"/>
    </row>
    <row r="46" spans="1:8" ht="14.4">
      <c r="A46" s="21">
        <v>45522</v>
      </c>
      <c r="B46" s="24">
        <v>1599</v>
      </c>
      <c r="C46" s="24">
        <v>1494</v>
      </c>
      <c r="D46" s="24">
        <v>45931</v>
      </c>
      <c r="E46" s="5"/>
      <c r="F46" s="5"/>
      <c r="G46" s="5"/>
      <c r="H46" s="5"/>
    </row>
    <row r="47" spans="1:8" ht="14.4">
      <c r="A47" s="21">
        <v>45523</v>
      </c>
      <c r="B47" s="24">
        <v>2071</v>
      </c>
      <c r="C47" s="24">
        <v>1964</v>
      </c>
      <c r="D47" s="24">
        <v>45931</v>
      </c>
      <c r="E47" s="5"/>
      <c r="F47" s="5"/>
      <c r="G47" s="5"/>
      <c r="H47" s="5"/>
    </row>
    <row r="48" spans="1:8" ht="14.4">
      <c r="A48" s="21">
        <v>45524</v>
      </c>
      <c r="B48" s="24">
        <v>2169</v>
      </c>
      <c r="C48" s="24">
        <v>2134</v>
      </c>
      <c r="D48" s="24">
        <v>45931</v>
      </c>
      <c r="E48" s="5"/>
      <c r="F48" s="5"/>
      <c r="G48" s="5"/>
      <c r="H48" s="5"/>
    </row>
    <row r="49" spans="1:8" ht="14.4">
      <c r="A49" s="21">
        <v>45525</v>
      </c>
      <c r="B49" s="24">
        <v>2091</v>
      </c>
      <c r="C49" s="24">
        <v>1971</v>
      </c>
      <c r="D49" s="24">
        <v>45931</v>
      </c>
      <c r="E49" s="5"/>
      <c r="F49" s="5"/>
      <c r="G49" s="5"/>
      <c r="H49" s="5"/>
    </row>
    <row r="50" spans="1:8" ht="14.4">
      <c r="A50" s="21">
        <v>45526</v>
      </c>
      <c r="B50" s="24">
        <v>2024</v>
      </c>
      <c r="C50" s="24">
        <v>1866</v>
      </c>
      <c r="D50" s="24">
        <v>45931</v>
      </c>
      <c r="E50" s="5"/>
      <c r="F50" s="5"/>
      <c r="G50" s="5"/>
      <c r="H50" s="5"/>
    </row>
    <row r="51" spans="1:8" ht="14.4">
      <c r="A51" s="21">
        <v>45527</v>
      </c>
      <c r="B51" s="24">
        <v>1859</v>
      </c>
      <c r="C51" s="24">
        <v>1832</v>
      </c>
      <c r="D51" s="24">
        <v>45931</v>
      </c>
      <c r="E51" s="5"/>
      <c r="F51" s="5"/>
      <c r="G51" s="5"/>
      <c r="H51" s="5"/>
    </row>
    <row r="52" spans="1:4" ht="14.4">
      <c r="A52" s="21">
        <v>45528</v>
      </c>
      <c r="B52" s="24">
        <v>1535</v>
      </c>
      <c r="C52" s="24">
        <v>1539</v>
      </c>
      <c r="D52" s="24">
        <v>45931</v>
      </c>
    </row>
    <row r="53" spans="1:4" ht="14.4">
      <c r="A53" s="21">
        <v>45529</v>
      </c>
      <c r="B53" s="24">
        <v>1638</v>
      </c>
      <c r="C53" s="24">
        <v>1601</v>
      </c>
      <c r="D53" s="24">
        <v>45931</v>
      </c>
    </row>
    <row r="54" spans="1:4" ht="14.4">
      <c r="A54" s="21">
        <v>45530</v>
      </c>
      <c r="B54" s="24">
        <v>2185</v>
      </c>
      <c r="C54" s="24">
        <v>2065</v>
      </c>
      <c r="D54" s="24">
        <v>45931</v>
      </c>
    </row>
    <row r="55" spans="1:4" ht="14.4">
      <c r="A55" s="21">
        <v>45531</v>
      </c>
      <c r="B55" s="24">
        <v>2249</v>
      </c>
      <c r="C55" s="24">
        <v>2107</v>
      </c>
      <c r="D55" s="24">
        <v>45931</v>
      </c>
    </row>
    <row r="56" spans="1:4" ht="14.4">
      <c r="A56" s="21">
        <v>45532</v>
      </c>
      <c r="B56" s="24">
        <v>2275</v>
      </c>
      <c r="C56" s="24">
        <v>2261</v>
      </c>
      <c r="D56" s="24">
        <v>45931</v>
      </c>
    </row>
    <row r="57" spans="1:4" ht="14.4">
      <c r="A57" s="21">
        <v>45533</v>
      </c>
      <c r="B57" s="24">
        <v>2125</v>
      </c>
      <c r="C57" s="24">
        <v>1993</v>
      </c>
      <c r="D57" s="24">
        <v>45931</v>
      </c>
    </row>
    <row r="58" spans="1:4" ht="14.4">
      <c r="A58" s="21">
        <v>45534</v>
      </c>
      <c r="B58" s="24">
        <v>2006</v>
      </c>
      <c r="C58" s="24">
        <v>2004</v>
      </c>
      <c r="D58" s="24">
        <v>45931</v>
      </c>
    </row>
    <row r="59" spans="1:4" ht="14.4">
      <c r="A59" s="21">
        <v>45535</v>
      </c>
      <c r="B59" s="24">
        <v>1615</v>
      </c>
      <c r="C59" s="24">
        <v>1497</v>
      </c>
      <c r="D59" s="24">
        <v>45931</v>
      </c>
    </row>
    <row r="60" spans="1:4" ht="14.4">
      <c r="A60" s="21">
        <v>45536</v>
      </c>
      <c r="B60" s="24">
        <v>1619</v>
      </c>
      <c r="C60" s="24">
        <v>1556</v>
      </c>
      <c r="D60" s="24">
        <v>45931</v>
      </c>
    </row>
    <row r="61" spans="1:4" ht="14.4">
      <c r="A61" s="21">
        <v>45537</v>
      </c>
      <c r="B61" s="24">
        <v>1725</v>
      </c>
      <c r="C61" s="24">
        <v>1653</v>
      </c>
      <c r="D61" s="24">
        <v>45931</v>
      </c>
    </row>
    <row r="62" spans="1:4" ht="14.4">
      <c r="A62" s="21">
        <v>45538</v>
      </c>
      <c r="B62" s="24">
        <v>2404</v>
      </c>
      <c r="C62" s="24">
        <v>2243</v>
      </c>
      <c r="D62" s="24">
        <v>45931</v>
      </c>
    </row>
    <row r="63" spans="1:4" ht="14.4">
      <c r="A63" s="21">
        <v>45539</v>
      </c>
      <c r="B63" s="24">
        <v>2376</v>
      </c>
      <c r="C63" s="24">
        <v>2287</v>
      </c>
      <c r="D63" s="24">
        <v>45931</v>
      </c>
    </row>
    <row r="64" spans="1:4" ht="14.4">
      <c r="A64" s="22" t="s">
        <v>16</v>
      </c>
      <c r="B64" s="25">
        <v>22540330</v>
      </c>
      <c r="C64" s="25">
        <v>22137572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45539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130</v>
      </c>
      <c r="C45" s="26">
        <v>1200</v>
      </c>
      <c r="D45" s="24">
        <v>1070</v>
      </c>
      <c r="E45" s="25">
        <v>0</v>
      </c>
      <c r="F45" s="22">
        <v>0</v>
      </c>
      <c r="G45" s="11">
        <f t="shared" si="0" ref="G45:G60">F45*-1</f>
        <v>0</v>
      </c>
      <c r="K45">
        <v>130</v>
      </c>
    </row>
    <row r="46" spans="1:11" ht="14.4">
      <c r="A46" s="22" t="s">
        <v>41</v>
      </c>
      <c r="B46" s="22">
        <v>151</v>
      </c>
      <c r="C46" s="25">
        <v>1000</v>
      </c>
      <c r="D46" s="24">
        <v>849</v>
      </c>
      <c r="E46" s="25">
        <v>0</v>
      </c>
      <c r="F46" s="22">
        <v>3</v>
      </c>
      <c r="G46" s="11">
        <f t="shared" si="0"/>
        <v>-3</v>
      </c>
      <c r="K46">
        <v>151</v>
      </c>
    </row>
    <row r="47" spans="1:11" ht="14.4">
      <c r="A47" s="22" t="s">
        <v>3</v>
      </c>
      <c r="B47" s="22">
        <v>259</v>
      </c>
      <c r="C47" s="25">
        <v>3000</v>
      </c>
      <c r="D47" s="24">
        <v>2741</v>
      </c>
      <c r="E47" s="25">
        <v>0</v>
      </c>
      <c r="F47" s="22">
        <v>30</v>
      </c>
      <c r="G47" s="11">
        <f t="shared" si="0"/>
        <v>-30</v>
      </c>
      <c r="K47">
        <v>259</v>
      </c>
    </row>
    <row r="48" spans="1:11" ht="14.4">
      <c r="A48" s="22" t="s">
        <v>1</v>
      </c>
      <c r="B48" s="22">
        <v>175</v>
      </c>
      <c r="C48" s="25">
        <v>3500</v>
      </c>
      <c r="D48" s="24">
        <v>3325</v>
      </c>
      <c r="E48" s="25">
        <v>0</v>
      </c>
      <c r="F48" s="22">
        <v>10</v>
      </c>
      <c r="G48" s="11">
        <f t="shared" si="0"/>
        <v>-10</v>
      </c>
      <c r="K48">
        <v>175</v>
      </c>
    </row>
    <row r="49" spans="1:11" ht="14.4">
      <c r="A49" s="22" t="s">
        <v>5</v>
      </c>
      <c r="B49" s="22">
        <v>81</v>
      </c>
      <c r="C49" s="25">
        <v>1724</v>
      </c>
      <c r="D49" s="24">
        <v>1643</v>
      </c>
      <c r="E49" s="25">
        <v>0</v>
      </c>
      <c r="F49" s="22">
        <v>0</v>
      </c>
      <c r="G49" s="11">
        <f t="shared" si="0"/>
        <v>0</v>
      </c>
      <c r="K49">
        <v>81</v>
      </c>
    </row>
    <row r="50" spans="1:11" ht="14.4">
      <c r="A50" s="22" t="s">
        <v>43</v>
      </c>
      <c r="B50" s="22">
        <v>225</v>
      </c>
      <c r="C50" s="25">
        <v>6500</v>
      </c>
      <c r="D50" s="24">
        <v>6275</v>
      </c>
      <c r="E50" s="25">
        <v>0</v>
      </c>
      <c r="F50" s="22">
        <v>5</v>
      </c>
      <c r="G50" s="11">
        <f t="shared" si="0"/>
        <v>-5</v>
      </c>
      <c r="K50">
        <v>225</v>
      </c>
    </row>
    <row r="51" spans="1:11" ht="14.4">
      <c r="A51" s="22" t="s">
        <v>44</v>
      </c>
      <c r="B51" s="22">
        <v>332</v>
      </c>
      <c r="C51" s="25">
        <v>4000</v>
      </c>
      <c r="D51" s="24">
        <v>3668</v>
      </c>
      <c r="E51" s="25">
        <v>0</v>
      </c>
      <c r="F51" s="22">
        <v>10</v>
      </c>
      <c r="G51" s="11">
        <f t="shared" si="0"/>
        <v>-10</v>
      </c>
      <c r="K51">
        <v>332</v>
      </c>
    </row>
    <row r="52" spans="1:11" ht="14.4">
      <c r="A52" s="22" t="s">
        <v>4</v>
      </c>
      <c r="B52" s="22">
        <v>58</v>
      </c>
      <c r="C52" s="22">
        <v>800</v>
      </c>
      <c r="D52" s="24">
        <v>742</v>
      </c>
      <c r="E52" s="25">
        <v>0</v>
      </c>
      <c r="F52" s="22">
        <v>14</v>
      </c>
      <c r="G52" s="11">
        <f t="shared" si="0"/>
        <v>-14</v>
      </c>
      <c r="K52">
        <v>58</v>
      </c>
    </row>
    <row r="53" spans="1:11" ht="14.4">
      <c r="A53" s="22" t="s">
        <v>0</v>
      </c>
      <c r="B53" s="22">
        <v>112</v>
      </c>
      <c r="C53" s="25">
        <v>1900</v>
      </c>
      <c r="D53" s="24">
        <v>1788</v>
      </c>
      <c r="E53" s="25">
        <v>0</v>
      </c>
      <c r="F53" s="22">
        <v>0</v>
      </c>
      <c r="G53" s="11">
        <f t="shared" si="0"/>
        <v>0</v>
      </c>
      <c r="K53">
        <v>112</v>
      </c>
    </row>
    <row r="54" spans="1:11" ht="14.4">
      <c r="A54" s="22" t="s">
        <v>45</v>
      </c>
      <c r="B54" s="22">
        <v>409</v>
      </c>
      <c r="C54" s="25">
        <v>5658</v>
      </c>
      <c r="D54" s="24">
        <v>5249</v>
      </c>
      <c r="E54" s="25">
        <v>0</v>
      </c>
      <c r="F54" s="22">
        <v>23</v>
      </c>
      <c r="G54" s="11">
        <f t="shared" si="0"/>
        <v>-23</v>
      </c>
      <c r="K54">
        <v>409</v>
      </c>
    </row>
    <row r="55" spans="1:11" ht="14.4">
      <c r="A55" s="22" t="s">
        <v>2</v>
      </c>
      <c r="B55" s="22">
        <v>322</v>
      </c>
      <c r="C55" s="25">
        <v>6560</v>
      </c>
      <c r="D55" s="24">
        <v>6238</v>
      </c>
      <c r="E55" s="25">
        <v>0</v>
      </c>
      <c r="F55" s="22">
        <v>1</v>
      </c>
      <c r="G55" s="11">
        <f t="shared" si="0"/>
        <v>-1</v>
      </c>
      <c r="K55">
        <v>322</v>
      </c>
    </row>
    <row r="56" spans="1:11" ht="14.4">
      <c r="A56" s="22" t="s">
        <v>46</v>
      </c>
      <c r="B56" s="22">
        <v>22</v>
      </c>
      <c r="C56" s="25">
        <v>500</v>
      </c>
      <c r="D56" s="24">
        <v>478</v>
      </c>
      <c r="E56" s="25">
        <v>0</v>
      </c>
      <c r="F56" s="22">
        <v>13</v>
      </c>
      <c r="G56" s="11">
        <f t="shared" si="0"/>
        <v>-13</v>
      </c>
      <c r="K56">
        <v>22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0</v>
      </c>
      <c r="C58" s="25">
        <v>9262</v>
      </c>
      <c r="D58" s="24">
        <v>9262</v>
      </c>
      <c r="E58" s="25">
        <v>0</v>
      </c>
      <c r="F58" s="22">
        <v>0</v>
      </c>
      <c r="G58" s="11">
        <f t="shared" si="0"/>
        <v>0</v>
      </c>
      <c r="K58">
        <v>0</v>
      </c>
    </row>
    <row r="59" spans="1:11" ht="14.4">
      <c r="A59" s="22" t="s">
        <v>39</v>
      </c>
      <c r="B59" s="22">
        <v>2</v>
      </c>
      <c r="C59" s="22">
        <v>306</v>
      </c>
      <c r="D59" s="24">
        <v>304</v>
      </c>
      <c r="E59" s="25">
        <v>0</v>
      </c>
      <c r="F59" s="22">
        <v>1</v>
      </c>
      <c r="G59" s="11">
        <f t="shared" si="0"/>
        <v>-1</v>
      </c>
      <c r="K59">
        <v>2</v>
      </c>
    </row>
    <row r="60" spans="1:11" ht="14.4">
      <c r="A60" s="22" t="s">
        <v>48</v>
      </c>
      <c r="B60" s="22">
        <v>9</v>
      </c>
      <c r="C60" s="22">
        <v>21</v>
      </c>
      <c r="D60" s="24">
        <v>12</v>
      </c>
      <c r="E60" s="25">
        <v>0</v>
      </c>
      <c r="F60" s="22">
        <v>0</v>
      </c>
      <c r="G60" s="11">
        <f t="shared" si="0"/>
        <v>0</v>
      </c>
      <c r="K60">
        <v>9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0</v>
      </c>
    </row>
    <row r="35" spans="10:11" ht="14.4">
      <c r="J35" t="s">
        <v>55</v>
      </c>
      <c r="K35">
        <f t="shared" si="0"/>
        <v>3</v>
      </c>
    </row>
    <row r="36" ht="14.4">
      <c r="K36">
        <f t="shared" si="0"/>
        <v>30</v>
      </c>
    </row>
    <row r="37" spans="10:11" ht="14.4">
      <c r="J37" t="s">
        <v>50</v>
      </c>
      <c r="K37">
        <f t="shared" si="0"/>
        <v>10</v>
      </c>
    </row>
    <row r="38" spans="10:11" ht="14.4">
      <c r="J38" s="16">
        <v>45539</v>
      </c>
      <c r="K38">
        <f t="shared" si="0"/>
        <v>0</v>
      </c>
    </row>
    <row r="39" spans="10:11" ht="14.4">
      <c r="J39" t="s">
        <v>56</v>
      </c>
      <c r="K39">
        <f t="shared" si="0"/>
        <v>5</v>
      </c>
    </row>
    <row r="40" ht="14.4">
      <c r="K40">
        <f t="shared" si="0"/>
        <v>10</v>
      </c>
    </row>
    <row r="41" ht="14.4">
      <c r="K41">
        <f t="shared" si="0"/>
        <v>14</v>
      </c>
    </row>
    <row r="42" ht="14.4">
      <c r="K42">
        <f t="shared" si="0"/>
        <v>0</v>
      </c>
    </row>
    <row r="43" ht="14.4">
      <c r="K43">
        <f t="shared" si="0"/>
        <v>23</v>
      </c>
    </row>
    <row r="44" ht="14.4">
      <c r="K44">
        <f t="shared" si="0"/>
        <v>1</v>
      </c>
    </row>
    <row r="45" ht="14.4">
      <c r="K45">
        <f t="shared" si="0"/>
        <v>13</v>
      </c>
    </row>
    <row r="46" ht="14.4">
      <c r="K46">
        <f t="shared" si="0"/>
        <v>109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1</v>
      </c>
      <c r="C49" s="23">
        <v>0</v>
      </c>
      <c r="D49" s="23">
        <v>0</v>
      </c>
      <c r="E49" s="22">
        <v>130</v>
      </c>
      <c r="F49" s="22">
        <v>0</v>
      </c>
      <c r="G49" s="22">
        <v>130</v>
      </c>
      <c r="H49" s="22">
        <v>0</v>
      </c>
      <c r="I49" s="22">
        <v>0</v>
      </c>
    </row>
    <row r="50" spans="1:9" ht="14.4">
      <c r="A50" s="22" t="s">
        <v>41</v>
      </c>
      <c r="B50" s="23">
        <v>0.980132450331126</v>
      </c>
      <c r="C50" s="23">
        <v>0.0198675496688742</v>
      </c>
      <c r="D50" s="23">
        <v>0</v>
      </c>
      <c r="E50" s="22">
        <v>151</v>
      </c>
      <c r="F50" s="22">
        <v>0</v>
      </c>
      <c r="G50" s="22">
        <v>148</v>
      </c>
      <c r="H50" s="22">
        <v>3</v>
      </c>
      <c r="I50" s="22">
        <v>0</v>
      </c>
    </row>
    <row r="51" spans="1:9" ht="14.4">
      <c r="A51" s="22" t="s">
        <v>3</v>
      </c>
      <c r="B51" s="23">
        <v>0.884169884169884</v>
      </c>
      <c r="C51" s="23">
        <v>0.0965250965250965</v>
      </c>
      <c r="D51" s="23">
        <v>0.0193050193050193</v>
      </c>
      <c r="E51" s="22">
        <v>259</v>
      </c>
      <c r="F51" s="22">
        <v>0</v>
      </c>
      <c r="G51" s="22">
        <v>229</v>
      </c>
      <c r="H51" s="22">
        <v>25</v>
      </c>
      <c r="I51" s="22">
        <v>5</v>
      </c>
    </row>
    <row r="52" spans="1:9" ht="14.4">
      <c r="A52" s="22" t="s">
        <v>1</v>
      </c>
      <c r="B52" s="23">
        <v>0.942857142857143</v>
      </c>
      <c r="C52" s="23">
        <v>0.0571428571428571</v>
      </c>
      <c r="D52" s="23">
        <v>0</v>
      </c>
      <c r="E52" s="22">
        <v>175</v>
      </c>
      <c r="F52" s="22">
        <v>0</v>
      </c>
      <c r="G52" s="22">
        <v>165</v>
      </c>
      <c r="H52" s="22">
        <v>10</v>
      </c>
      <c r="I52" s="22">
        <v>0</v>
      </c>
    </row>
    <row r="53" spans="1:9" ht="14.4">
      <c r="A53" s="22" t="s">
        <v>5</v>
      </c>
      <c r="B53" s="23">
        <v>1</v>
      </c>
      <c r="C53" s="23">
        <v>0</v>
      </c>
      <c r="D53" s="23">
        <v>0</v>
      </c>
      <c r="E53" s="22">
        <v>81</v>
      </c>
      <c r="F53" s="22">
        <v>0</v>
      </c>
      <c r="G53" s="22">
        <v>81</v>
      </c>
      <c r="H53" s="22">
        <v>0</v>
      </c>
      <c r="I53" s="22">
        <v>0</v>
      </c>
    </row>
    <row r="54" spans="1:9" ht="14.4">
      <c r="A54" s="22" t="s">
        <v>43</v>
      </c>
      <c r="B54" s="23">
        <v>0.977777777777778</v>
      </c>
      <c r="C54" s="23">
        <v>0.0222222222222222</v>
      </c>
      <c r="D54" s="23">
        <v>0</v>
      </c>
      <c r="E54" s="22">
        <v>225</v>
      </c>
      <c r="F54" s="22">
        <v>0</v>
      </c>
      <c r="G54" s="22">
        <v>220</v>
      </c>
      <c r="H54" s="22">
        <v>5</v>
      </c>
      <c r="I54" s="22">
        <v>0</v>
      </c>
    </row>
    <row r="55" spans="1:9" ht="14.4">
      <c r="A55" s="22" t="s">
        <v>44</v>
      </c>
      <c r="B55" s="23">
        <v>0.969879518072289</v>
      </c>
      <c r="C55" s="23">
        <v>0.0180722891566265</v>
      </c>
      <c r="D55" s="23">
        <v>0.0120481927710843</v>
      </c>
      <c r="E55" s="22">
        <v>332</v>
      </c>
      <c r="F55" s="22">
        <v>0</v>
      </c>
      <c r="G55" s="22">
        <v>322</v>
      </c>
      <c r="H55" s="22">
        <v>6</v>
      </c>
      <c r="I55" s="22">
        <v>4</v>
      </c>
    </row>
    <row r="56" spans="1:9" ht="14.4">
      <c r="A56" s="22" t="s">
        <v>4</v>
      </c>
      <c r="B56" s="23">
        <v>0.758620689655172</v>
      </c>
      <c r="C56" s="23">
        <v>0.241379310344828</v>
      </c>
      <c r="D56" s="23">
        <v>0</v>
      </c>
      <c r="E56" s="22">
        <v>58</v>
      </c>
      <c r="F56" s="22">
        <v>0</v>
      </c>
      <c r="G56" s="22">
        <v>44</v>
      </c>
      <c r="H56" s="22">
        <v>14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112</v>
      </c>
      <c r="F57" s="22">
        <v>0</v>
      </c>
      <c r="G57" s="22">
        <v>112</v>
      </c>
      <c r="H57" s="22">
        <v>0</v>
      </c>
      <c r="I57" s="22">
        <v>0</v>
      </c>
    </row>
    <row r="58" spans="1:9" ht="14.4">
      <c r="A58" s="22" t="s">
        <v>45</v>
      </c>
      <c r="B58" s="23">
        <v>0.943765281173594</v>
      </c>
      <c r="C58" s="23">
        <v>0.0293398533007335</v>
      </c>
      <c r="D58" s="23">
        <v>0.0268948655256724</v>
      </c>
      <c r="E58" s="22">
        <v>409</v>
      </c>
      <c r="F58" s="22">
        <v>0</v>
      </c>
      <c r="G58" s="22">
        <v>386</v>
      </c>
      <c r="H58" s="22">
        <v>12</v>
      </c>
      <c r="I58" s="22">
        <v>11</v>
      </c>
    </row>
    <row r="59" spans="1:9" ht="14.4">
      <c r="A59" s="22" t="s">
        <v>2</v>
      </c>
      <c r="B59" s="23">
        <v>0.996894409937888</v>
      </c>
      <c r="C59" s="23">
        <v>0.0031055900621118</v>
      </c>
      <c r="D59" s="23">
        <v>0</v>
      </c>
      <c r="E59" s="22">
        <v>322</v>
      </c>
      <c r="F59" s="22">
        <v>0</v>
      </c>
      <c r="G59" s="22">
        <v>321</v>
      </c>
      <c r="H59" s="22">
        <v>1</v>
      </c>
      <c r="I59" s="22">
        <v>0</v>
      </c>
    </row>
    <row r="60" spans="1:9" ht="15" thickBot="1">
      <c r="A60" s="22" t="s">
        <v>46</v>
      </c>
      <c r="B60" s="23">
        <v>0.409090909090909</v>
      </c>
      <c r="C60" s="23">
        <v>0.5</v>
      </c>
      <c r="D60" s="23">
        <v>0.0909090909090909</v>
      </c>
      <c r="E60" s="22">
        <v>22</v>
      </c>
      <c r="F60" s="22">
        <v>0</v>
      </c>
      <c r="G60" s="22">
        <v>9</v>
      </c>
      <c r="H60" s="22">
        <v>11</v>
      </c>
      <c r="I60" s="22">
        <v>2</v>
      </c>
    </row>
    <row r="61" spans="1:9" ht="15" thickBot="1">
      <c r="A61" s="9" t="s">
        <v>16</v>
      </c>
      <c r="B61" s="12">
        <f>G61/($E$61-$F$61)</f>
        <v>0.952108963093146</v>
      </c>
      <c r="C61" s="12">
        <f>H61/($E$61-$F$61)</f>
        <v>0.0382249560632689</v>
      </c>
      <c r="D61" s="12">
        <f>I61/($E$61-$F$61)</f>
        <v>0.00966608084358524</v>
      </c>
      <c r="E61" s="3">
        <f>SUM(E49:E60)</f>
        <v>2276</v>
      </c>
      <c r="F61" s="3">
        <f>SUM(F49:F60)</f>
        <v>0</v>
      </c>
      <c r="G61" s="3">
        <f>SUM(G49:G60)</f>
        <v>2167</v>
      </c>
      <c r="H61" s="3">
        <f>SUM(H49:H60)</f>
        <v>87</v>
      </c>
      <c r="I61" s="4">
        <f>SUM(I49:I60)</f>
        <v>22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45539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185</v>
      </c>
      <c r="C33" s="23">
        <v>0.0778619528619529</v>
      </c>
    </row>
    <row r="34" spans="1:3" ht="14.4">
      <c r="A34" s="29" t="s">
        <v>32</v>
      </c>
      <c r="B34" s="22">
        <v>62</v>
      </c>
      <c r="C34" s="23">
        <v>0.0260942760942761</v>
      </c>
    </row>
    <row r="35" spans="1:3" ht="14.4">
      <c r="A35" s="28" t="s">
        <v>24</v>
      </c>
      <c r="B35" s="22">
        <v>153</v>
      </c>
      <c r="C35" s="23">
        <v>0.0643939393939394</v>
      </c>
    </row>
    <row r="36" spans="1:3" ht="14.4">
      <c r="A36" s="28" t="s">
        <v>25</v>
      </c>
      <c r="B36" s="22">
        <v>207</v>
      </c>
      <c r="C36" s="23">
        <v>0.0871212121212121</v>
      </c>
    </row>
    <row r="37" spans="1:3" ht="14.4">
      <c r="A37" s="28" t="s">
        <v>26</v>
      </c>
      <c r="B37" s="22">
        <v>229</v>
      </c>
      <c r="C37" s="23">
        <v>0.0963804713804714</v>
      </c>
    </row>
    <row r="38" spans="1:3" ht="14.4">
      <c r="A38" s="28" t="s">
        <v>27</v>
      </c>
      <c r="B38" s="22">
        <v>218</v>
      </c>
      <c r="C38" s="23">
        <v>0.0917508417508418</v>
      </c>
    </row>
    <row r="39" spans="1:3" ht="14.4">
      <c r="A39" s="28" t="s">
        <v>28</v>
      </c>
      <c r="B39" s="22">
        <v>315</v>
      </c>
      <c r="C39" s="23">
        <v>0.132575757575758</v>
      </c>
    </row>
    <row r="40" spans="1:3" ht="14.4">
      <c r="A40" s="28" t="s">
        <v>29</v>
      </c>
      <c r="B40" s="22">
        <v>400</v>
      </c>
      <c r="C40" s="23">
        <v>0.168350168350168</v>
      </c>
    </row>
    <row r="41" spans="1:3" ht="14.4">
      <c r="A41" s="28" t="s">
        <v>30</v>
      </c>
      <c r="B41" s="22">
        <v>408</v>
      </c>
      <c r="C41" s="23">
        <v>0.171717171717172</v>
      </c>
    </row>
    <row r="42" spans="1:3" ht="14.4">
      <c r="A42" s="28" t="s">
        <v>40</v>
      </c>
      <c r="B42" s="22">
        <v>199</v>
      </c>
      <c r="C42" s="23">
        <v>0.0837542087542087</v>
      </c>
    </row>
    <row r="43" spans="1:3" ht="14.4">
      <c r="A43" s="28" t="s">
        <v>31</v>
      </c>
      <c r="B43" s="22">
        <v>0</v>
      </c>
      <c r="C43" s="23">
        <v>0</v>
      </c>
    </row>
    <row r="44" spans="1:3" ht="14.4">
      <c r="A44" s="1" t="s">
        <v>16</v>
      </c>
      <c r="B44" s="1">
        <v>2376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45539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961</v>
      </c>
      <c r="C24" s="23">
        <v>0.420201136860516</v>
      </c>
    </row>
    <row r="25" spans="1:3" ht="14.4">
      <c r="A25" s="27">
        <v>2</v>
      </c>
      <c r="B25" s="22">
        <v>168</v>
      </c>
      <c r="C25" s="23">
        <v>0.0734586794927853</v>
      </c>
    </row>
    <row r="26" spans="1:3" ht="14.4">
      <c r="A26" s="27">
        <v>3</v>
      </c>
      <c r="B26" s="22">
        <v>265</v>
      </c>
      <c r="C26" s="23">
        <v>0.115872321818977</v>
      </c>
    </row>
    <row r="27" spans="1:3" ht="14.4">
      <c r="A27" s="27">
        <v>4</v>
      </c>
      <c r="B27" s="22">
        <v>8</v>
      </c>
      <c r="C27" s="23">
        <v>0.0034980323567993</v>
      </c>
    </row>
    <row r="28" spans="1:3" ht="14.4">
      <c r="A28" s="27">
        <v>5</v>
      </c>
      <c r="B28" s="22">
        <v>35</v>
      </c>
      <c r="C28" s="23">
        <v>0.0153038915609969</v>
      </c>
    </row>
    <row r="29" spans="1:3" ht="14.4">
      <c r="A29" s="27">
        <v>6</v>
      </c>
      <c r="B29" s="22">
        <v>54</v>
      </c>
      <c r="C29" s="23">
        <v>0.0236117184083953</v>
      </c>
    </row>
    <row r="30" spans="1:3" ht="14.4">
      <c r="A30" s="27">
        <v>7</v>
      </c>
      <c r="B30" s="22">
        <v>127</v>
      </c>
      <c r="C30" s="23">
        <v>0.0555312636641889</v>
      </c>
    </row>
    <row r="31" spans="1:3" ht="14.4">
      <c r="A31" s="27">
        <v>8</v>
      </c>
      <c r="B31" s="22">
        <v>186</v>
      </c>
      <c r="C31" s="23">
        <v>0.0813292522955837</v>
      </c>
    </row>
    <row r="32" spans="1:3" ht="14.4">
      <c r="A32" s="27">
        <v>9</v>
      </c>
      <c r="B32" s="22">
        <v>2</v>
      </c>
      <c r="C32" s="23">
        <v>0.000874508089199825</v>
      </c>
    </row>
    <row r="33" spans="1:3" ht="14.4">
      <c r="A33" s="27">
        <v>10</v>
      </c>
      <c r="B33" s="22">
        <v>8</v>
      </c>
      <c r="C33" s="23">
        <v>0.0034980323567993</v>
      </c>
    </row>
    <row r="34" spans="1:3" ht="14.4">
      <c r="A34" s="27">
        <v>11</v>
      </c>
      <c r="B34" s="22">
        <v>16</v>
      </c>
      <c r="C34" s="23">
        <v>0.0069960647135986</v>
      </c>
    </row>
    <row r="35" spans="1:3" ht="14.4">
      <c r="A35" s="27">
        <v>12</v>
      </c>
      <c r="B35" s="22">
        <v>1</v>
      </c>
      <c r="C35" s="23">
        <v>0.000437254044599913</v>
      </c>
    </row>
    <row r="36" spans="1:3" ht="14.4">
      <c r="A36" s="27">
        <v>13</v>
      </c>
      <c r="B36" s="22">
        <v>3</v>
      </c>
      <c r="C36" s="23">
        <v>0.00131176213379974</v>
      </c>
    </row>
    <row r="37" spans="1:3" ht="14.4">
      <c r="A37" s="27">
        <v>14</v>
      </c>
      <c r="B37" s="22">
        <v>2</v>
      </c>
      <c r="C37" s="23">
        <v>0.000874508089199825</v>
      </c>
    </row>
    <row r="38" spans="1:3" ht="14.4">
      <c r="A38" s="27">
        <v>15</v>
      </c>
      <c r="B38" s="22">
        <v>0</v>
      </c>
      <c r="C38" s="23">
        <v>0</v>
      </c>
    </row>
    <row r="39" spans="1:3" ht="14.4">
      <c r="A39" s="27">
        <v>16</v>
      </c>
      <c r="B39" s="22">
        <v>1</v>
      </c>
      <c r="C39" s="23">
        <v>0.000437254044599913</v>
      </c>
    </row>
    <row r="40" spans="1:3" ht="14.4">
      <c r="A40" s="27">
        <v>17</v>
      </c>
      <c r="B40" s="22">
        <v>3</v>
      </c>
      <c r="C40" s="23">
        <v>0.00131176213379974</v>
      </c>
    </row>
    <row r="41" spans="1:3" ht="14.4">
      <c r="A41" s="27">
        <v>18</v>
      </c>
      <c r="B41" s="22">
        <v>0</v>
      </c>
      <c r="C41" s="23">
        <v>0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7</v>
      </c>
      <c r="C43" s="23">
        <v>0.00306077831219939</v>
      </c>
    </row>
    <row r="44" spans="1:3" ht="14.4">
      <c r="A44" s="27">
        <v>21</v>
      </c>
      <c r="B44" s="22">
        <v>1</v>
      </c>
      <c r="C44" s="23">
        <v>0.000437254044599913</v>
      </c>
    </row>
    <row r="45" spans="1:3" ht="14.4">
      <c r="A45" s="27">
        <v>22</v>
      </c>
      <c r="B45" s="22">
        <v>5</v>
      </c>
      <c r="C45" s="23">
        <v>0.00218627022299956</v>
      </c>
    </row>
    <row r="46" spans="1:3" ht="14.4">
      <c r="A46" s="27">
        <v>23</v>
      </c>
      <c r="B46" s="22">
        <v>69</v>
      </c>
      <c r="C46" s="23">
        <v>0.030170529077394</v>
      </c>
    </row>
    <row r="47" spans="1:3" ht="14.4">
      <c r="A47" s="27">
        <v>24</v>
      </c>
      <c r="B47" s="22">
        <v>2</v>
      </c>
      <c r="C47" s="23">
        <v>0.000874508089199825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363</v>
      </c>
      <c r="C49" s="23">
        <v>0.158723218189768</v>
      </c>
    </row>
    <row r="50" spans="1:3" ht="14.4">
      <c r="A50" s="1" t="s">
        <v>16</v>
      </c>
      <c r="B50" s="1">
        <f>SUM(B24:B49)</f>
        <v>2287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45510</v>
      </c>
      <c r="B34" s="22">
        <v>219</v>
      </c>
      <c r="C34" s="22">
        <v>1332</v>
      </c>
      <c r="D34" s="30">
        <v>0.141199226305609</v>
      </c>
    </row>
    <row r="35" spans="1:4" ht="14.4">
      <c r="A35" s="21">
        <v>45511</v>
      </c>
      <c r="B35" s="22">
        <v>234</v>
      </c>
      <c r="C35" s="22">
        <v>1298</v>
      </c>
      <c r="D35" s="30">
        <v>0.152741514360313</v>
      </c>
    </row>
    <row r="36" spans="1:4" ht="14.4">
      <c r="A36" s="21">
        <v>45512</v>
      </c>
      <c r="B36" s="22">
        <v>246</v>
      </c>
      <c r="C36" s="22">
        <v>1291</v>
      </c>
      <c r="D36" s="30">
        <v>0.160052049446975</v>
      </c>
    </row>
    <row r="37" spans="1:4" ht="14.4">
      <c r="A37" s="21">
        <v>45513</v>
      </c>
      <c r="B37" s="22">
        <v>182</v>
      </c>
      <c r="C37" s="22">
        <v>1105</v>
      </c>
      <c r="D37" s="30">
        <v>0.141414141414141</v>
      </c>
    </row>
    <row r="38" spans="1:4" ht="14.4">
      <c r="A38" s="21">
        <v>45514</v>
      </c>
      <c r="B38" s="22">
        <v>97</v>
      </c>
      <c r="C38" s="22">
        <v>914</v>
      </c>
      <c r="D38" s="30">
        <v>0.095944609297725</v>
      </c>
    </row>
    <row r="39" spans="1:4" ht="14.4">
      <c r="A39" s="21">
        <v>45515</v>
      </c>
      <c r="B39" s="22">
        <v>110</v>
      </c>
      <c r="C39" s="22">
        <v>991</v>
      </c>
      <c r="D39" s="30">
        <v>0.0999091734786558</v>
      </c>
    </row>
    <row r="40" spans="1:4" ht="14.4">
      <c r="A40" s="21">
        <v>45516</v>
      </c>
      <c r="B40" s="22">
        <v>238</v>
      </c>
      <c r="C40" s="22">
        <v>1288</v>
      </c>
      <c r="D40" s="30">
        <v>0.155963302752294</v>
      </c>
    </row>
    <row r="41" spans="1:4" ht="14.4">
      <c r="A41" s="21">
        <v>45517</v>
      </c>
      <c r="B41" s="22">
        <v>248</v>
      </c>
      <c r="C41" s="22">
        <v>1382</v>
      </c>
      <c r="D41" s="30">
        <v>0.152147239263804</v>
      </c>
    </row>
    <row r="42" spans="1:4" ht="14.4">
      <c r="A42" s="21">
        <v>45518</v>
      </c>
      <c r="B42" s="22">
        <v>276</v>
      </c>
      <c r="C42" s="22">
        <v>1346</v>
      </c>
      <c r="D42" s="30">
        <v>0.170160295930949</v>
      </c>
    </row>
    <row r="43" spans="1:4" ht="14.4">
      <c r="A43" s="21">
        <v>45519</v>
      </c>
      <c r="B43" s="22">
        <v>217</v>
      </c>
      <c r="C43" s="22">
        <v>1264</v>
      </c>
      <c r="D43" s="30">
        <v>0.146522619851452</v>
      </c>
    </row>
    <row r="44" spans="1:4" ht="14.4">
      <c r="A44" s="21">
        <v>45520</v>
      </c>
      <c r="B44" s="22">
        <v>204</v>
      </c>
      <c r="C44" s="22">
        <v>1287</v>
      </c>
      <c r="D44" s="30">
        <v>0.13682092555332</v>
      </c>
    </row>
    <row r="45" spans="1:4" ht="14.4">
      <c r="A45" s="21">
        <v>45521</v>
      </c>
      <c r="B45" s="22">
        <v>80</v>
      </c>
      <c r="C45" s="22">
        <v>1069</v>
      </c>
      <c r="D45" s="30">
        <v>0.0696257615317668</v>
      </c>
    </row>
    <row r="46" spans="1:4" ht="14.4">
      <c r="A46" s="21">
        <v>45522</v>
      </c>
      <c r="B46" s="22">
        <v>95</v>
      </c>
      <c r="C46" s="22">
        <v>1100</v>
      </c>
      <c r="D46" s="30">
        <v>0.0794979079497908</v>
      </c>
    </row>
    <row r="47" spans="1:4" ht="14.4">
      <c r="A47" s="21">
        <v>45523</v>
      </c>
      <c r="B47" s="22">
        <v>270</v>
      </c>
      <c r="C47" s="22">
        <v>1362</v>
      </c>
      <c r="D47" s="30">
        <v>0.165441176470588</v>
      </c>
    </row>
    <row r="48" spans="1:4" ht="14.4">
      <c r="A48" s="21">
        <v>45524</v>
      </c>
      <c r="B48" s="22">
        <v>298</v>
      </c>
      <c r="C48" s="22">
        <v>1491</v>
      </c>
      <c r="D48" s="30">
        <v>0.166573504751258</v>
      </c>
    </row>
    <row r="49" spans="1:4" ht="14.4">
      <c r="A49" s="21">
        <v>45525</v>
      </c>
      <c r="B49" s="22">
        <v>277</v>
      </c>
      <c r="C49" s="22">
        <v>1323</v>
      </c>
      <c r="D49" s="30">
        <v>0.173125</v>
      </c>
    </row>
    <row r="50" spans="1:4" ht="14.4">
      <c r="A50" s="21">
        <v>45526</v>
      </c>
      <c r="B50" s="22">
        <v>208</v>
      </c>
      <c r="C50" s="22">
        <v>1316</v>
      </c>
      <c r="D50" s="30">
        <v>0.136482939632546</v>
      </c>
    </row>
    <row r="51" spans="1:4" ht="14.4">
      <c r="A51" s="21">
        <v>45527</v>
      </c>
      <c r="B51" s="22">
        <v>229</v>
      </c>
      <c r="C51" s="22">
        <v>1264</v>
      </c>
      <c r="D51" s="30">
        <v>0.153382451440054</v>
      </c>
    </row>
    <row r="52" spans="1:4" ht="14.4">
      <c r="A52" s="21">
        <v>45528</v>
      </c>
      <c r="B52" s="22">
        <v>151</v>
      </c>
      <c r="C52" s="22">
        <v>1037</v>
      </c>
      <c r="D52" s="30">
        <v>0.127104377104377</v>
      </c>
    </row>
    <row r="53" spans="1:4" ht="14.4">
      <c r="A53" s="21">
        <v>45529</v>
      </c>
      <c r="B53" s="22">
        <v>148</v>
      </c>
      <c r="C53" s="22">
        <v>1121</v>
      </c>
      <c r="D53" s="30">
        <v>0.116627265563436</v>
      </c>
    </row>
    <row r="54" spans="1:4" ht="14.4">
      <c r="A54" s="21">
        <v>45530</v>
      </c>
      <c r="B54" s="22">
        <v>316</v>
      </c>
      <c r="C54" s="22">
        <v>1395</v>
      </c>
      <c r="D54" s="30">
        <v>0.18468731735827</v>
      </c>
    </row>
    <row r="55" spans="1:4" ht="14.4">
      <c r="A55" s="21">
        <v>45531</v>
      </c>
      <c r="B55" s="22">
        <v>310</v>
      </c>
      <c r="C55" s="22">
        <v>1438</v>
      </c>
      <c r="D55" s="30">
        <v>0.177345537757437</v>
      </c>
    </row>
    <row r="56" spans="1:4" ht="14.4">
      <c r="A56" s="21">
        <v>45532</v>
      </c>
      <c r="B56" s="22">
        <v>350</v>
      </c>
      <c r="C56" s="22">
        <v>1546</v>
      </c>
      <c r="D56" s="30">
        <v>0.184599156118143</v>
      </c>
    </row>
    <row r="57" spans="1:4" ht="14.4">
      <c r="A57" s="21">
        <v>45533</v>
      </c>
      <c r="B57" s="22">
        <v>311</v>
      </c>
      <c r="C57" s="22">
        <v>1314</v>
      </c>
      <c r="D57" s="30">
        <v>0.191384615384615</v>
      </c>
    </row>
    <row r="58" spans="1:4" ht="14.4">
      <c r="A58" s="21">
        <v>45534</v>
      </c>
      <c r="B58" s="22">
        <v>295</v>
      </c>
      <c r="C58" s="22">
        <v>1279</v>
      </c>
      <c r="D58" s="30">
        <v>0.187420584498094</v>
      </c>
    </row>
    <row r="59" spans="1:4" ht="14.4">
      <c r="A59" s="21">
        <v>45535</v>
      </c>
      <c r="B59" s="22">
        <v>147</v>
      </c>
      <c r="C59" s="22">
        <v>1072</v>
      </c>
      <c r="D59" s="30">
        <v>0.12059064807219</v>
      </c>
    </row>
    <row r="60" spans="1:4" ht="14.4">
      <c r="A60" s="21">
        <v>45536</v>
      </c>
      <c r="B60" s="22">
        <v>127</v>
      </c>
      <c r="C60" s="22">
        <v>1180</v>
      </c>
      <c r="D60" s="30">
        <v>0.0971690895179801</v>
      </c>
    </row>
    <row r="61" spans="1:4" ht="14.4">
      <c r="A61" s="21">
        <v>45537</v>
      </c>
      <c r="B61" s="22">
        <v>112</v>
      </c>
      <c r="C61" s="22">
        <v>1225</v>
      </c>
      <c r="D61" s="30">
        <v>0.0837696335078534</v>
      </c>
    </row>
    <row r="62" spans="1:4" ht="14.4">
      <c r="A62" s="21">
        <v>45538</v>
      </c>
      <c r="B62" s="22">
        <v>392</v>
      </c>
      <c r="C62" s="22">
        <v>1504</v>
      </c>
      <c r="D62" s="30">
        <v>0.206751054852321</v>
      </c>
    </row>
    <row r="63" spans="1:4" ht="14.4">
      <c r="A63" s="21">
        <v>45539</v>
      </c>
      <c r="B63" s="22">
        <v>369</v>
      </c>
      <c r="C63" s="22">
        <v>1555</v>
      </c>
      <c r="D63" s="30">
        <v>0.191787941787942</v>
      </c>
    </row>
    <row r="64" spans="1:4" ht="14.4">
      <c r="A64" s="22" t="s">
        <v>16</v>
      </c>
      <c r="B64" s="22">
        <v>6756</v>
      </c>
      <c r="C64" s="22">
        <v>38089</v>
      </c>
      <c r="D64" s="30">
        <v>0.150652246627272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