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<sst xmlns="http://schemas.openxmlformats.org/spreadsheetml/2006/main" count="83" uniqueCount="61">
  <si>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</si>
  <si>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</si>
  <si>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</si>
  <si>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</si>
  <si>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</si>
  <si>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</si>
  <si>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</si>
  <si>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</si>
  <si>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</si>
  <si>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</si>
  <si>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</si>
  <si>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</si>
  <si>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</si>
  <si>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</si>
  <si>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</si>
  <si>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</si>
  <si>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</si>
  <si>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</si>
  <si>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</si>
  <si>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</si>
  <si>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</si>
  <si>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</si>
  <si>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</si>
  <si>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</si>
  <si>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</si>
  <si>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</si>
  <si>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</si>
  <si>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</si>
  <si>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</si>
  <si>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</si>
  <si>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</si>
  <si>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</si>
  <si>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</si>
  <si>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</si>
  <si>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</si>
  <si>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</si>
  <si>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</si>
  <si>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</si>
  <si>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</si>
  <si>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</si>
  <si>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</si>
  <si>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</si>
  <si>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</si>
  <si>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</si>
  <si>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</si>
  <si>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</si>
  <si>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</si>
  <si>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</si>
  <si>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</si>
  <si>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</si>
  <si>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</si>
  <si>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1772</t>
  </si>
  <si>
    <t>Cumulatif: 21 529 929 prélèvements et 21 177 733 analyses</t>
  </si>
  <si>
    <t>Temps réponse &gt; 24h et &lt; 48h (2,6%)</t>
  </si>
  <si>
    <t>Temps réponse &gt; 48h (1,3%)</t>
  </si>
  <si>
    <t>Backlog*:3,9% (68 analyses)</t>
  </si>
  <si>
    <t>Pourcentage d’analyses réalisées en 24 heures ou moins (tout le Québec) : 96%</t>
  </si>
  <si>
    <t>(1745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</si>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</sst>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8886999"/>
        <c:axId val="4029802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8886999"/>
        <c:axId val="4029802"/>
      </c:lineChart>
      <c:catAx>
        <c:axId val="18886999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029802"/>
        <c:crosses val="autoZero"/>
        <c:auto val="1"/>
        <c:lblOffset val="100"/>
        <c:noMultiLvlLbl val="0"/>
      </c:catAx>
      <c:valAx>
        <c:axId val="4029802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8886999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12580020"/>
        <c:axId val="45694999"/>
      </c:barChart>
      <c:catAx>
        <c:axId val="1258002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5694999"/>
        <c:crosses val="autoZero"/>
        <c:auto val="1"/>
        <c:lblOffset val="100"/>
        <c:noMultiLvlLbl val="0"/>
      </c:catAx>
      <c:valAx>
        <c:axId val="45694999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2580020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12013067"/>
        <c:axId val="26060001"/>
      </c:barChart>
      <c:catAx>
        <c:axId val="1201306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6060001"/>
        <c:crosses val="autoZero"/>
        <c:auto val="1"/>
        <c:lblOffset val="100"/>
        <c:noMultiLvlLbl val="0"/>
      </c:catAx>
      <c:valAx>
        <c:axId val="26060001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201306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27757315"/>
        <c:axId val="19010865"/>
      </c:barChart>
      <c:catAx>
        <c:axId val="2775731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9010865"/>
        <c:crosses val="autoZero"/>
        <c:auto val="1"/>
        <c:lblOffset val="100"/>
        <c:noMultiLvlLbl val="0"/>
      </c:catAx>
      <c:valAx>
        <c:axId val="19010865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7757315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22981317"/>
        <c:axId val="26480623"/>
      </c:barChart>
      <c:catAx>
        <c:axId val="22981317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6480623"/>
        <c:crosses val="autoZero"/>
        <c:auto val="1"/>
        <c:lblOffset val="100"/>
        <c:noMultiLvlLbl val="0"/>
      </c:catAx>
      <c:valAx>
        <c:axId val="2648062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298131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45093</v>
      </c>
      <c r="B34" s="24">
        <v>2583</v>
      </c>
      <c r="C34" s="24">
        <v>2581</v>
      </c>
      <c r="D34" s="24">
        <v>45931</v>
      </c>
    </row>
    <row r="35" spans="1:4" ht="14.4">
      <c r="A35" s="21">
        <v>45094</v>
      </c>
      <c r="B35" s="24">
        <v>2204</v>
      </c>
      <c r="C35" s="24">
        <v>2208</v>
      </c>
      <c r="D35" s="24">
        <v>45931</v>
      </c>
    </row>
    <row r="36" spans="1:4" ht="14.4">
      <c r="A36" s="21">
        <v>45095</v>
      </c>
      <c r="B36" s="24">
        <v>2355</v>
      </c>
      <c r="C36" s="24">
        <v>2246</v>
      </c>
      <c r="D36" s="24">
        <v>45931</v>
      </c>
    </row>
    <row r="37" spans="1:4" ht="14.4">
      <c r="A37" s="21">
        <v>45096</v>
      </c>
      <c r="B37" s="24">
        <v>3054</v>
      </c>
      <c r="C37" s="24">
        <v>2849</v>
      </c>
      <c r="D37" s="24">
        <v>45931</v>
      </c>
    </row>
    <row r="38" spans="1:4" ht="14.4">
      <c r="A38" s="21">
        <v>45097</v>
      </c>
      <c r="B38" s="24">
        <v>3032</v>
      </c>
      <c r="C38" s="24">
        <v>2891</v>
      </c>
      <c r="D38" s="24">
        <v>45931</v>
      </c>
    </row>
    <row r="39" spans="1:4" ht="14.4">
      <c r="A39" s="21">
        <v>45098</v>
      </c>
      <c r="B39" s="24">
        <v>2643</v>
      </c>
      <c r="C39" s="24">
        <v>2500</v>
      </c>
      <c r="D39" s="24">
        <v>45931</v>
      </c>
    </row>
    <row r="40" spans="1:4" ht="14.4">
      <c r="A40" s="21">
        <v>45099</v>
      </c>
      <c r="B40" s="24">
        <v>2549</v>
      </c>
      <c r="C40" s="24">
        <v>2321</v>
      </c>
      <c r="D40" s="24">
        <v>45931</v>
      </c>
    </row>
    <row r="41" spans="1:8" ht="14.4">
      <c r="A41" s="21">
        <v>45100</v>
      </c>
      <c r="B41" s="24">
        <v>2075</v>
      </c>
      <c r="C41" s="24">
        <v>1957</v>
      </c>
      <c r="D41" s="24">
        <v>45931</v>
      </c>
      <c r="E41" s="5"/>
      <c r="F41" s="5"/>
      <c r="G41" s="5"/>
      <c r="H41" s="5"/>
    </row>
    <row r="42" spans="1:8" ht="14.4">
      <c r="A42" s="21">
        <v>45101</v>
      </c>
      <c r="B42" s="24">
        <v>2102</v>
      </c>
      <c r="C42" s="24">
        <v>2068</v>
      </c>
      <c r="D42" s="24">
        <v>45931</v>
      </c>
      <c r="E42" s="5"/>
      <c r="F42" s="5"/>
      <c r="G42" s="5"/>
      <c r="H42" s="5"/>
    </row>
    <row r="43" spans="1:13" ht="14.4">
      <c r="A43" s="21">
        <v>45102</v>
      </c>
      <c r="B43" s="24">
        <v>2286</v>
      </c>
      <c r="C43" s="24">
        <v>2134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45103</v>
      </c>
      <c r="B44" s="24">
        <v>2927</v>
      </c>
      <c r="C44" s="24">
        <v>2764</v>
      </c>
      <c r="D44" s="24">
        <v>45931</v>
      </c>
      <c r="E44" s="5"/>
      <c r="F44" s="5"/>
      <c r="G44" s="5"/>
      <c r="H44" s="5"/>
    </row>
    <row r="45" spans="1:8" ht="14.4">
      <c r="A45" s="21">
        <v>45104</v>
      </c>
      <c r="B45" s="24">
        <v>2894</v>
      </c>
      <c r="C45" s="24">
        <v>2839</v>
      </c>
      <c r="D45" s="24">
        <v>45931</v>
      </c>
      <c r="E45" s="5"/>
      <c r="F45" s="5"/>
      <c r="G45" s="5"/>
      <c r="H45" s="5"/>
    </row>
    <row r="46" spans="1:8" ht="14.4">
      <c r="A46" s="21">
        <v>45105</v>
      </c>
      <c r="B46" s="24">
        <v>2537</v>
      </c>
      <c r="C46" s="24">
        <v>2457</v>
      </c>
      <c r="D46" s="24">
        <v>45931</v>
      </c>
      <c r="E46" s="5"/>
      <c r="F46" s="5"/>
      <c r="G46" s="5"/>
      <c r="H46" s="5"/>
    </row>
    <row r="47" spans="1:8" ht="14.4">
      <c r="A47" s="21">
        <v>45106</v>
      </c>
      <c r="B47" s="24">
        <v>2316</v>
      </c>
      <c r="C47" s="24">
        <v>2151</v>
      </c>
      <c r="D47" s="24">
        <v>45931</v>
      </c>
      <c r="E47" s="5"/>
      <c r="F47" s="5"/>
      <c r="G47" s="5"/>
      <c r="H47" s="5"/>
    </row>
    <row r="48" spans="1:8" ht="14.4">
      <c r="A48" s="21">
        <v>45107</v>
      </c>
      <c r="B48" s="24">
        <v>2009</v>
      </c>
      <c r="C48" s="24">
        <v>2042</v>
      </c>
      <c r="D48" s="24">
        <v>45931</v>
      </c>
      <c r="E48" s="5"/>
      <c r="F48" s="5"/>
      <c r="G48" s="5"/>
      <c r="H48" s="5"/>
    </row>
    <row r="49" spans="1:8" ht="14.4">
      <c r="A49" s="21">
        <v>45108</v>
      </c>
      <c r="B49" s="24">
        <v>1972</v>
      </c>
      <c r="C49" s="24">
        <v>1806</v>
      </c>
      <c r="D49" s="24">
        <v>45931</v>
      </c>
      <c r="E49" s="5"/>
      <c r="F49" s="5"/>
      <c r="G49" s="5"/>
      <c r="H49" s="5"/>
    </row>
    <row r="50" spans="1:8" ht="14.4">
      <c r="A50" s="21">
        <v>45109</v>
      </c>
      <c r="B50" s="24">
        <v>2073</v>
      </c>
      <c r="C50" s="24">
        <v>1940</v>
      </c>
      <c r="D50" s="24">
        <v>45931</v>
      </c>
      <c r="E50" s="5"/>
      <c r="F50" s="5"/>
      <c r="G50" s="5"/>
      <c r="H50" s="5"/>
    </row>
    <row r="51" spans="1:8" ht="14.4">
      <c r="A51" s="21">
        <v>45110</v>
      </c>
      <c r="B51" s="24">
        <v>2743</v>
      </c>
      <c r="C51" s="24">
        <v>2531</v>
      </c>
      <c r="D51" s="24">
        <v>45931</v>
      </c>
      <c r="E51" s="5"/>
      <c r="F51" s="5"/>
      <c r="G51" s="5"/>
      <c r="H51" s="5"/>
    </row>
    <row r="52" spans="1:4" ht="14.4">
      <c r="A52" s="21">
        <v>45111</v>
      </c>
      <c r="B52" s="24">
        <v>2656</v>
      </c>
      <c r="C52" s="24">
        <v>2510</v>
      </c>
      <c r="D52" s="24">
        <v>45931</v>
      </c>
    </row>
    <row r="53" spans="1:4" ht="14.4">
      <c r="A53" s="21">
        <v>45112</v>
      </c>
      <c r="B53" s="24">
        <v>2452</v>
      </c>
      <c r="C53" s="24">
        <v>2362</v>
      </c>
      <c r="D53" s="24">
        <v>45931</v>
      </c>
    </row>
    <row r="54" spans="1:4" ht="14.4">
      <c r="A54" s="21">
        <v>45113</v>
      </c>
      <c r="B54" s="24">
        <v>2317</v>
      </c>
      <c r="C54" s="24">
        <v>2177</v>
      </c>
      <c r="D54" s="24">
        <v>45931</v>
      </c>
    </row>
    <row r="55" spans="1:4" ht="14.4">
      <c r="A55" s="21">
        <v>45114</v>
      </c>
      <c r="B55" s="24">
        <v>2177</v>
      </c>
      <c r="C55" s="24">
        <v>2122</v>
      </c>
      <c r="D55" s="24">
        <v>45931</v>
      </c>
    </row>
    <row r="56" spans="1:4" ht="14.4">
      <c r="A56" s="21">
        <v>45115</v>
      </c>
      <c r="B56" s="24">
        <v>1850</v>
      </c>
      <c r="C56" s="24">
        <v>1803</v>
      </c>
      <c r="D56" s="24">
        <v>45931</v>
      </c>
    </row>
    <row r="57" spans="1:4" ht="14.4">
      <c r="A57" s="21">
        <v>45116</v>
      </c>
      <c r="B57" s="24">
        <v>1964</v>
      </c>
      <c r="C57" s="24">
        <v>1848</v>
      </c>
      <c r="D57" s="24">
        <v>45931</v>
      </c>
    </row>
    <row r="58" spans="1:4" ht="14.4">
      <c r="A58" s="21">
        <v>45117</v>
      </c>
      <c r="B58" s="24">
        <v>2558</v>
      </c>
      <c r="C58" s="24">
        <v>2409</v>
      </c>
      <c r="D58" s="24">
        <v>45931</v>
      </c>
    </row>
    <row r="59" spans="1:4" ht="14.4">
      <c r="A59" s="21">
        <v>45118</v>
      </c>
      <c r="B59" s="24">
        <v>2464</v>
      </c>
      <c r="C59" s="24">
        <v>2293</v>
      </c>
      <c r="D59" s="24">
        <v>45931</v>
      </c>
    </row>
    <row r="60" spans="1:4" ht="14.4">
      <c r="A60" s="21">
        <v>45119</v>
      </c>
      <c r="B60" s="24">
        <v>2451</v>
      </c>
      <c r="C60" s="24">
        <v>2335</v>
      </c>
      <c r="D60" s="24">
        <v>45931</v>
      </c>
    </row>
    <row r="61" spans="1:4" ht="14.4">
      <c r="A61" s="21">
        <v>45120</v>
      </c>
      <c r="B61" s="24">
        <v>2272</v>
      </c>
      <c r="C61" s="24">
        <v>2104</v>
      </c>
      <c r="D61" s="24">
        <v>45931</v>
      </c>
    </row>
    <row r="62" spans="1:4" ht="14.4">
      <c r="A62" s="21">
        <v>45121</v>
      </c>
      <c r="B62" s="24">
        <v>2012</v>
      </c>
      <c r="C62" s="24">
        <v>1957</v>
      </c>
      <c r="D62" s="24">
        <v>45931</v>
      </c>
    </row>
    <row r="63" spans="1:4" ht="14.4">
      <c r="A63" s="21">
        <v>45122</v>
      </c>
      <c r="B63" s="24">
        <v>1771</v>
      </c>
      <c r="C63" s="24">
        <v>1745</v>
      </c>
      <c r="D63" s="24">
        <v>45931</v>
      </c>
    </row>
    <row r="64" spans="1:4" ht="14.4">
      <c r="A64" s="22" t="s">
        <v>16</v>
      </c>
      <c r="B64" s="25">
        <v>21529929</v>
      </c>
      <c r="C64" s="25">
        <v>21177733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45122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120</v>
      </c>
      <c r="C45" s="26">
        <v>1200</v>
      </c>
      <c r="D45" s="24">
        <v>1080</v>
      </c>
      <c r="E45" s="25">
        <v>0</v>
      </c>
      <c r="F45" s="22">
        <v>5</v>
      </c>
      <c r="G45" s="11">
        <f t="shared" si="0" ref="G45:G60">F45*-1</f>
        <v>-5</v>
      </c>
      <c r="K45">
        <v>120</v>
      </c>
    </row>
    <row r="46" spans="1:11" ht="14.4">
      <c r="A46" s="22" t="s">
        <v>41</v>
      </c>
      <c r="B46" s="22">
        <v>108</v>
      </c>
      <c r="C46" s="25">
        <v>1000</v>
      </c>
      <c r="D46" s="24">
        <v>892</v>
      </c>
      <c r="E46" s="25">
        <v>0</v>
      </c>
      <c r="F46" s="22">
        <v>3</v>
      </c>
      <c r="G46" s="11">
        <f t="shared" si="0"/>
        <v>-3</v>
      </c>
      <c r="K46">
        <v>108</v>
      </c>
    </row>
    <row r="47" spans="1:11" ht="14.4">
      <c r="A47" s="22" t="s">
        <v>3</v>
      </c>
      <c r="B47" s="22">
        <v>245</v>
      </c>
      <c r="C47" s="25">
        <v>3000</v>
      </c>
      <c r="D47" s="24">
        <v>2755</v>
      </c>
      <c r="E47" s="25">
        <v>0</v>
      </c>
      <c r="F47" s="22">
        <v>0</v>
      </c>
      <c r="G47" s="11">
        <f t="shared" si="0"/>
        <v>0</v>
      </c>
      <c r="K47">
        <v>245</v>
      </c>
    </row>
    <row r="48" spans="1:11" ht="14.4">
      <c r="A48" s="22" t="s">
        <v>1</v>
      </c>
      <c r="B48" s="22">
        <v>90</v>
      </c>
      <c r="C48" s="25">
        <v>3500</v>
      </c>
      <c r="D48" s="24">
        <v>3410</v>
      </c>
      <c r="E48" s="25">
        <v>0</v>
      </c>
      <c r="F48" s="22">
        <v>0</v>
      </c>
      <c r="G48" s="11">
        <f t="shared" si="0"/>
        <v>0</v>
      </c>
      <c r="K48">
        <v>90</v>
      </c>
    </row>
    <row r="49" spans="1:11" ht="14.4">
      <c r="A49" s="22" t="s">
        <v>5</v>
      </c>
      <c r="B49" s="22">
        <v>29</v>
      </c>
      <c r="C49" s="25">
        <v>1724</v>
      </c>
      <c r="D49" s="24">
        <v>1695</v>
      </c>
      <c r="E49" s="25">
        <v>0</v>
      </c>
      <c r="F49" s="22">
        <v>5</v>
      </c>
      <c r="G49" s="11">
        <f t="shared" si="0"/>
        <v>-5</v>
      </c>
      <c r="K49">
        <v>29</v>
      </c>
    </row>
    <row r="50" spans="1:11" ht="14.4">
      <c r="A50" s="22" t="s">
        <v>43</v>
      </c>
      <c r="B50" s="22">
        <v>296</v>
      </c>
      <c r="C50" s="25">
        <v>6500</v>
      </c>
      <c r="D50" s="24">
        <v>6204</v>
      </c>
      <c r="E50" s="25">
        <v>0</v>
      </c>
      <c r="F50" s="22">
        <v>6</v>
      </c>
      <c r="G50" s="11">
        <f t="shared" si="0"/>
        <v>-6</v>
      </c>
      <c r="K50">
        <v>296</v>
      </c>
    </row>
    <row r="51" spans="1:11" ht="14.4">
      <c r="A51" s="22" t="s">
        <v>44</v>
      </c>
      <c r="B51" s="22">
        <v>274</v>
      </c>
      <c r="C51" s="25">
        <v>4000</v>
      </c>
      <c r="D51" s="24">
        <v>3726</v>
      </c>
      <c r="E51" s="25">
        <v>0</v>
      </c>
      <c r="F51" s="22">
        <v>1</v>
      </c>
      <c r="G51" s="11">
        <f t="shared" si="0"/>
        <v>-1</v>
      </c>
      <c r="K51">
        <v>274</v>
      </c>
    </row>
    <row r="52" spans="1:11" ht="14.4">
      <c r="A52" s="22" t="s">
        <v>4</v>
      </c>
      <c r="B52" s="22">
        <v>8</v>
      </c>
      <c r="C52" s="22">
        <v>800</v>
      </c>
      <c r="D52" s="24">
        <v>792</v>
      </c>
      <c r="E52" s="25">
        <v>0</v>
      </c>
      <c r="F52" s="22">
        <v>0</v>
      </c>
      <c r="G52" s="11">
        <f t="shared" si="0"/>
        <v>0</v>
      </c>
      <c r="K52">
        <v>8</v>
      </c>
    </row>
    <row r="53" spans="1:11" ht="14.4">
      <c r="A53" s="22" t="s">
        <v>0</v>
      </c>
      <c r="B53" s="22">
        <v>66</v>
      </c>
      <c r="C53" s="25">
        <v>1900</v>
      </c>
      <c r="D53" s="24">
        <v>1834</v>
      </c>
      <c r="E53" s="25">
        <v>0</v>
      </c>
      <c r="F53" s="22">
        <v>2</v>
      </c>
      <c r="G53" s="11">
        <f t="shared" si="0"/>
        <v>-2</v>
      </c>
      <c r="K53">
        <v>66</v>
      </c>
    </row>
    <row r="54" spans="1:11" ht="14.4">
      <c r="A54" s="22" t="s">
        <v>45</v>
      </c>
      <c r="B54" s="22">
        <v>322</v>
      </c>
      <c r="C54" s="25">
        <v>5658</v>
      </c>
      <c r="D54" s="24">
        <v>5336</v>
      </c>
      <c r="E54" s="25">
        <v>0</v>
      </c>
      <c r="F54" s="22">
        <v>46</v>
      </c>
      <c r="G54" s="11">
        <f t="shared" si="0"/>
        <v>-46</v>
      </c>
      <c r="K54">
        <v>322</v>
      </c>
    </row>
    <row r="55" spans="1:11" ht="14.4">
      <c r="A55" s="22" t="s">
        <v>2</v>
      </c>
      <c r="B55" s="22">
        <v>168</v>
      </c>
      <c r="C55" s="25">
        <v>6560</v>
      </c>
      <c r="D55" s="24">
        <v>6392</v>
      </c>
      <c r="E55" s="25">
        <v>0</v>
      </c>
      <c r="F55" s="22">
        <v>0</v>
      </c>
      <c r="G55" s="11">
        <f t="shared" si="0"/>
        <v>0</v>
      </c>
      <c r="K55">
        <v>168</v>
      </c>
    </row>
    <row r="56" spans="1:11" ht="14.4">
      <c r="A56" s="22" t="s">
        <v>46</v>
      </c>
      <c r="B56" s="22">
        <v>10</v>
      </c>
      <c r="C56" s="25">
        <v>500</v>
      </c>
      <c r="D56" s="24">
        <v>490</v>
      </c>
      <c r="E56" s="25">
        <v>0</v>
      </c>
      <c r="F56" s="22">
        <v>0</v>
      </c>
      <c r="G56" s="11">
        <f t="shared" si="0"/>
        <v>0</v>
      </c>
      <c r="K56">
        <v>10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4</v>
      </c>
      <c r="C58" s="25">
        <v>9262</v>
      </c>
      <c r="D58" s="24">
        <v>9258</v>
      </c>
      <c r="E58" s="25">
        <v>0</v>
      </c>
      <c r="F58" s="22">
        <v>0</v>
      </c>
      <c r="G58" s="11">
        <f t="shared" si="0"/>
        <v>0</v>
      </c>
      <c r="K58">
        <v>4</v>
      </c>
    </row>
    <row r="59" spans="1:11" ht="14.4">
      <c r="A59" s="22" t="s">
        <v>39</v>
      </c>
      <c r="B59" s="22">
        <v>4</v>
      </c>
      <c r="C59" s="22">
        <v>306</v>
      </c>
      <c r="D59" s="24">
        <v>302</v>
      </c>
      <c r="E59" s="25">
        <v>0</v>
      </c>
      <c r="F59" s="22">
        <v>0</v>
      </c>
      <c r="G59" s="11">
        <f t="shared" si="0"/>
        <v>0</v>
      </c>
      <c r="K59">
        <v>4</v>
      </c>
    </row>
    <row r="60" spans="1:11" ht="14.4">
      <c r="A60" s="22" t="s">
        <v>48</v>
      </c>
      <c r="B60" s="22">
        <v>1</v>
      </c>
      <c r="C60" s="22">
        <v>21</v>
      </c>
      <c r="D60" s="24">
        <v>20</v>
      </c>
      <c r="E60" s="25">
        <v>0</v>
      </c>
      <c r="F60" s="22">
        <v>0</v>
      </c>
      <c r="G60" s="11">
        <f t="shared" si="0"/>
        <v>0</v>
      </c>
      <c r="K60">
        <v>1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5</v>
      </c>
    </row>
    <row r="35" spans="10:11" ht="14.4">
      <c r="J35" t="s">
        <v>55</v>
      </c>
      <c r="K35">
        <f t="shared" si="0"/>
        <v>3</v>
      </c>
    </row>
    <row r="36" ht="14.4">
      <c r="K36">
        <f t="shared" si="0"/>
        <v>0</v>
      </c>
    </row>
    <row r="37" spans="10:11" ht="14.4">
      <c r="J37" t="s">
        <v>50</v>
      </c>
      <c r="K37">
        <f t="shared" si="0"/>
        <v>0</v>
      </c>
    </row>
    <row r="38" spans="10:11" ht="14.4">
      <c r="J38" s="16">
        <v>45122</v>
      </c>
      <c r="K38">
        <f t="shared" si="0"/>
        <v>5</v>
      </c>
    </row>
    <row r="39" spans="10:11" ht="14.4">
      <c r="J39" t="s">
        <v>56</v>
      </c>
      <c r="K39">
        <f t="shared" si="0"/>
        <v>6</v>
      </c>
    </row>
    <row r="40" ht="14.4">
      <c r="K40">
        <f t="shared" si="0"/>
        <v>1</v>
      </c>
    </row>
    <row r="41" ht="14.4">
      <c r="K41">
        <f t="shared" si="0"/>
        <v>0</v>
      </c>
    </row>
    <row r="42" ht="14.4">
      <c r="K42">
        <f t="shared" si="0"/>
        <v>2</v>
      </c>
    </row>
    <row r="43" ht="14.4">
      <c r="K43">
        <f t="shared" si="0"/>
        <v>46</v>
      </c>
    </row>
    <row r="44" ht="14.4">
      <c r="K44">
        <f t="shared" si="0"/>
        <v>0</v>
      </c>
    </row>
    <row r="45" ht="14.4">
      <c r="K45">
        <f t="shared" si="0"/>
        <v>0</v>
      </c>
    </row>
    <row r="46" ht="14.4">
      <c r="K46">
        <f t="shared" si="0"/>
        <v>68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0.958333333333333</v>
      </c>
      <c r="C49" s="23">
        <v>0</v>
      </c>
      <c r="D49" s="23">
        <v>0.0416666666666667</v>
      </c>
      <c r="E49" s="22">
        <v>120</v>
      </c>
      <c r="F49" s="22">
        <v>0</v>
      </c>
      <c r="G49" s="22">
        <v>115</v>
      </c>
      <c r="H49" s="22">
        <v>0</v>
      </c>
      <c r="I49" s="22">
        <v>5</v>
      </c>
    </row>
    <row r="50" spans="1:9" ht="14.4">
      <c r="A50" s="22" t="s">
        <v>41</v>
      </c>
      <c r="B50" s="23">
        <v>0.972222222222222</v>
      </c>
      <c r="C50" s="23">
        <v>0.0277777777777778</v>
      </c>
      <c r="D50" s="23">
        <v>0</v>
      </c>
      <c r="E50" s="22">
        <v>108</v>
      </c>
      <c r="F50" s="22">
        <v>0</v>
      </c>
      <c r="G50" s="22">
        <v>105</v>
      </c>
      <c r="H50" s="22">
        <v>3</v>
      </c>
      <c r="I50" s="22">
        <v>0</v>
      </c>
    </row>
    <row r="51" spans="1:9" ht="14.4">
      <c r="A51" s="22" t="s">
        <v>3</v>
      </c>
      <c r="B51" s="23">
        <v>1</v>
      </c>
      <c r="C51" s="23">
        <v>0</v>
      </c>
      <c r="D51" s="23">
        <v>0</v>
      </c>
      <c r="E51" s="22">
        <v>245</v>
      </c>
      <c r="F51" s="22">
        <v>0</v>
      </c>
      <c r="G51" s="22">
        <v>245</v>
      </c>
      <c r="H51" s="22">
        <v>0</v>
      </c>
      <c r="I51" s="22">
        <v>0</v>
      </c>
    </row>
    <row r="52" spans="1:9" ht="14.4">
      <c r="A52" s="22" t="s">
        <v>1</v>
      </c>
      <c r="B52" s="23">
        <v>1</v>
      </c>
      <c r="C52" s="23">
        <v>0</v>
      </c>
      <c r="D52" s="23">
        <v>0</v>
      </c>
      <c r="E52" s="22">
        <v>90</v>
      </c>
      <c r="F52" s="22">
        <v>0</v>
      </c>
      <c r="G52" s="22">
        <v>90</v>
      </c>
      <c r="H52" s="22">
        <v>0</v>
      </c>
      <c r="I52" s="22">
        <v>0</v>
      </c>
    </row>
    <row r="53" spans="1:9" ht="14.4">
      <c r="A53" s="22" t="s">
        <v>5</v>
      </c>
      <c r="B53" s="23">
        <v>0.827586206896552</v>
      </c>
      <c r="C53" s="23">
        <v>0.172413793103448</v>
      </c>
      <c r="D53" s="23">
        <v>0</v>
      </c>
      <c r="E53" s="22">
        <v>29</v>
      </c>
      <c r="F53" s="22">
        <v>0</v>
      </c>
      <c r="G53" s="22">
        <v>24</v>
      </c>
      <c r="H53" s="22">
        <v>5</v>
      </c>
      <c r="I53" s="22">
        <v>0</v>
      </c>
    </row>
    <row r="54" spans="1:9" ht="14.4">
      <c r="A54" s="22" t="s">
        <v>43</v>
      </c>
      <c r="B54" s="23">
        <v>0.97972972972973</v>
      </c>
      <c r="C54" s="23">
        <v>0.0202702702702703</v>
      </c>
      <c r="D54" s="23">
        <v>0</v>
      </c>
      <c r="E54" s="22">
        <v>296</v>
      </c>
      <c r="F54" s="22">
        <v>0</v>
      </c>
      <c r="G54" s="22">
        <v>290</v>
      </c>
      <c r="H54" s="22">
        <v>6</v>
      </c>
      <c r="I54" s="22">
        <v>0</v>
      </c>
    </row>
    <row r="55" spans="1:9" ht="14.4">
      <c r="A55" s="22" t="s">
        <v>44</v>
      </c>
      <c r="B55" s="23">
        <v>0.996350364963504</v>
      </c>
      <c r="C55" s="23">
        <v>0</v>
      </c>
      <c r="D55" s="23">
        <v>0.00364963503649635</v>
      </c>
      <c r="E55" s="22">
        <v>274</v>
      </c>
      <c r="F55" s="22">
        <v>0</v>
      </c>
      <c r="G55" s="22">
        <v>273</v>
      </c>
      <c r="H55" s="22">
        <v>0</v>
      </c>
      <c r="I55" s="22">
        <v>1</v>
      </c>
    </row>
    <row r="56" spans="1:9" ht="14.4">
      <c r="A56" s="22" t="s">
        <v>4</v>
      </c>
      <c r="B56" s="23">
        <v>1</v>
      </c>
      <c r="C56" s="23">
        <v>0</v>
      </c>
      <c r="D56" s="23">
        <v>0</v>
      </c>
      <c r="E56" s="22">
        <v>8</v>
      </c>
      <c r="F56" s="22">
        <v>0</v>
      </c>
      <c r="G56" s="22">
        <v>8</v>
      </c>
      <c r="H56" s="22">
        <v>0</v>
      </c>
      <c r="I56" s="22">
        <v>0</v>
      </c>
    </row>
    <row r="57" spans="1:9" ht="14.4">
      <c r="A57" s="22" t="s">
        <v>0</v>
      </c>
      <c r="B57" s="23">
        <v>0.96969696969697</v>
      </c>
      <c r="C57" s="23">
        <v>0.0303030303030303</v>
      </c>
      <c r="D57" s="23">
        <v>0</v>
      </c>
      <c r="E57" s="22">
        <v>66</v>
      </c>
      <c r="F57" s="22">
        <v>0</v>
      </c>
      <c r="G57" s="22">
        <v>64</v>
      </c>
      <c r="H57" s="22">
        <v>2</v>
      </c>
      <c r="I57" s="22">
        <v>0</v>
      </c>
    </row>
    <row r="58" spans="1:9" ht="14.4">
      <c r="A58" s="22" t="s">
        <v>45</v>
      </c>
      <c r="B58" s="23">
        <v>0.857142857142857</v>
      </c>
      <c r="C58" s="23">
        <v>0.093167701863354</v>
      </c>
      <c r="D58" s="23">
        <v>0.0496894409937888</v>
      </c>
      <c r="E58" s="22">
        <v>322</v>
      </c>
      <c r="F58" s="22">
        <v>0</v>
      </c>
      <c r="G58" s="22">
        <v>276</v>
      </c>
      <c r="H58" s="22">
        <v>30</v>
      </c>
      <c r="I58" s="22">
        <v>16</v>
      </c>
    </row>
    <row r="59" spans="1:9" ht="14.4">
      <c r="A59" s="22" t="s">
        <v>2</v>
      </c>
      <c r="B59" s="23">
        <v>1</v>
      </c>
      <c r="C59" s="23">
        <v>0</v>
      </c>
      <c r="D59" s="23">
        <v>0</v>
      </c>
      <c r="E59" s="22">
        <v>168</v>
      </c>
      <c r="F59" s="22">
        <v>0</v>
      </c>
      <c r="G59" s="22">
        <v>168</v>
      </c>
      <c r="H59" s="22">
        <v>0</v>
      </c>
      <c r="I59" s="22">
        <v>0</v>
      </c>
    </row>
    <row r="60" spans="1:9" ht="15" thickBot="1">
      <c r="A60" s="22" t="s">
        <v>46</v>
      </c>
      <c r="B60" s="23">
        <v>1</v>
      </c>
      <c r="C60" s="23">
        <v>0</v>
      </c>
      <c r="D60" s="23">
        <v>0</v>
      </c>
      <c r="E60" s="22">
        <v>10</v>
      </c>
      <c r="F60" s="22">
        <v>0</v>
      </c>
      <c r="G60" s="22">
        <v>10</v>
      </c>
      <c r="H60" s="22">
        <v>0</v>
      </c>
      <c r="I60" s="22">
        <v>0</v>
      </c>
    </row>
    <row r="61" spans="1:9" ht="15" thickBot="1">
      <c r="A61" s="9" t="s">
        <v>16</v>
      </c>
      <c r="B61" s="12">
        <f>G61/($E$61-$F$61)</f>
        <v>0.960829493087558</v>
      </c>
      <c r="C61" s="12">
        <f>H61/($E$61-$F$61)</f>
        <v>0.0264976958525346</v>
      </c>
      <c r="D61" s="12">
        <f>I61/($E$61-$F$61)</f>
        <v>0.0126728110599078</v>
      </c>
      <c r="E61" s="3">
        <f>SUM(E49:E60)</f>
        <v>1736</v>
      </c>
      <c r="F61" s="3">
        <f>SUM(F49:F60)</f>
        <v>0</v>
      </c>
      <c r="G61" s="3">
        <f>SUM(G49:G60)</f>
        <v>1668</v>
      </c>
      <c r="H61" s="3">
        <f>SUM(H49:H60)</f>
        <v>46</v>
      </c>
      <c r="I61" s="4">
        <f>SUM(I49:I60)</f>
        <v>22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45122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112</v>
      </c>
      <c r="C33" s="23">
        <v>0.0632054176072235</v>
      </c>
    </row>
    <row r="34" spans="1:3" ht="14.4">
      <c r="A34" s="29" t="s">
        <v>32</v>
      </c>
      <c r="B34" s="22">
        <v>53</v>
      </c>
      <c r="C34" s="23">
        <v>0.0299097065462754</v>
      </c>
    </row>
    <row r="35" spans="1:3" ht="14.4">
      <c r="A35" s="28" t="s">
        <v>24</v>
      </c>
      <c r="B35" s="22">
        <v>111</v>
      </c>
      <c r="C35" s="23">
        <v>0.0626410835214447</v>
      </c>
    </row>
    <row r="36" spans="1:3" ht="14.4">
      <c r="A36" s="28" t="s">
        <v>25</v>
      </c>
      <c r="B36" s="22">
        <v>139</v>
      </c>
      <c r="C36" s="23">
        <v>0.0784424379232506</v>
      </c>
    </row>
    <row r="37" spans="1:3" ht="14.4">
      <c r="A37" s="28" t="s">
        <v>26</v>
      </c>
      <c r="B37" s="22">
        <v>109</v>
      </c>
      <c r="C37" s="23">
        <v>0.0615124153498871</v>
      </c>
    </row>
    <row r="38" spans="1:3" ht="14.4">
      <c r="A38" s="28" t="s">
        <v>27</v>
      </c>
      <c r="B38" s="22">
        <v>153</v>
      </c>
      <c r="C38" s="23">
        <v>0.0863431151241535</v>
      </c>
    </row>
    <row r="39" spans="1:3" ht="14.4">
      <c r="A39" s="28" t="s">
        <v>28</v>
      </c>
      <c r="B39" s="22">
        <v>256</v>
      </c>
      <c r="C39" s="23">
        <v>0.144469525959368</v>
      </c>
    </row>
    <row r="40" spans="1:3" ht="14.4">
      <c r="A40" s="28" t="s">
        <v>29</v>
      </c>
      <c r="B40" s="22">
        <v>361</v>
      </c>
      <c r="C40" s="23">
        <v>0.20372460496614</v>
      </c>
    </row>
    <row r="41" spans="1:3" ht="14.4">
      <c r="A41" s="28" t="s">
        <v>30</v>
      </c>
      <c r="B41" s="22">
        <v>327</v>
      </c>
      <c r="C41" s="23">
        <v>0.184537246049661</v>
      </c>
    </row>
    <row r="42" spans="1:3" ht="14.4">
      <c r="A42" s="28" t="s">
        <v>40</v>
      </c>
      <c r="B42" s="22">
        <v>142</v>
      </c>
      <c r="C42" s="23">
        <v>0.0801354401805869</v>
      </c>
    </row>
    <row r="43" spans="1:3" ht="14.4">
      <c r="A43" s="28" t="s">
        <v>31</v>
      </c>
      <c r="B43" s="22">
        <v>9</v>
      </c>
      <c r="C43" s="23">
        <v>0.00507900677200903</v>
      </c>
    </row>
    <row r="44" spans="1:3" ht="14.4">
      <c r="A44" s="1" t="s">
        <v>16</v>
      </c>
      <c r="B44" s="1">
        <v>1772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45122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623</v>
      </c>
      <c r="C24" s="23">
        <v>0.35702005730659</v>
      </c>
    </row>
    <row r="25" spans="1:3" ht="14.4">
      <c r="A25" s="27">
        <v>2</v>
      </c>
      <c r="B25" s="22">
        <v>55</v>
      </c>
      <c r="C25" s="23">
        <v>0.0315186246418338</v>
      </c>
    </row>
    <row r="26" spans="1:3" ht="14.4">
      <c r="A26" s="27">
        <v>3</v>
      </c>
      <c r="B26" s="22">
        <v>27</v>
      </c>
      <c r="C26" s="23">
        <v>0.0154727793696275</v>
      </c>
    </row>
    <row r="27" spans="1:3" ht="14.4">
      <c r="A27" s="27">
        <v>4</v>
      </c>
      <c r="B27" s="22">
        <v>7</v>
      </c>
      <c r="C27" s="23">
        <v>0.00401146131805158</v>
      </c>
    </row>
    <row r="28" spans="1:3" ht="14.4">
      <c r="A28" s="27">
        <v>5</v>
      </c>
      <c r="B28" s="22">
        <v>8</v>
      </c>
      <c r="C28" s="23">
        <v>0.00458452722063037</v>
      </c>
    </row>
    <row r="29" spans="1:3" ht="14.4">
      <c r="A29" s="27">
        <v>6</v>
      </c>
      <c r="B29" s="22">
        <v>88</v>
      </c>
      <c r="C29" s="23">
        <v>0.0504297994269341</v>
      </c>
    </row>
    <row r="30" spans="1:3" ht="14.4">
      <c r="A30" s="27">
        <v>7</v>
      </c>
      <c r="B30" s="22">
        <v>28</v>
      </c>
      <c r="C30" s="23">
        <v>0.0160458452722063</v>
      </c>
    </row>
    <row r="31" spans="1:3" ht="14.4">
      <c r="A31" s="27">
        <v>8</v>
      </c>
      <c r="B31" s="22">
        <v>629</v>
      </c>
      <c r="C31" s="23">
        <v>0.360458452722063</v>
      </c>
    </row>
    <row r="32" spans="1:3" ht="14.4">
      <c r="A32" s="27">
        <v>9</v>
      </c>
      <c r="B32" s="22">
        <v>12</v>
      </c>
      <c r="C32" s="23">
        <v>0.00687679083094556</v>
      </c>
    </row>
    <row r="33" spans="1:3" ht="14.4">
      <c r="A33" s="27">
        <v>10</v>
      </c>
      <c r="B33" s="22">
        <v>6</v>
      </c>
      <c r="C33" s="23">
        <v>0.00343839541547278</v>
      </c>
    </row>
    <row r="34" spans="1:3" ht="14.4">
      <c r="A34" s="27">
        <v>11</v>
      </c>
      <c r="B34" s="22">
        <v>41</v>
      </c>
      <c r="C34" s="23">
        <v>0.0234957020057307</v>
      </c>
    </row>
    <row r="35" spans="1:3" ht="14.4">
      <c r="A35" s="27">
        <v>12</v>
      </c>
      <c r="B35" s="22">
        <v>13</v>
      </c>
      <c r="C35" s="23">
        <v>0.00744985673352436</v>
      </c>
    </row>
    <row r="36" spans="1:3" ht="14.4">
      <c r="A36" s="27">
        <v>13</v>
      </c>
      <c r="B36" s="22">
        <v>5</v>
      </c>
      <c r="C36" s="23">
        <v>0.00286532951289398</v>
      </c>
    </row>
    <row r="37" spans="1:3" ht="14.4">
      <c r="A37" s="27">
        <v>14</v>
      </c>
      <c r="B37" s="22">
        <v>0</v>
      </c>
      <c r="C37" s="23">
        <v>0</v>
      </c>
    </row>
    <row r="38" spans="1:3" ht="14.4">
      <c r="A38" s="27">
        <v>15</v>
      </c>
      <c r="B38" s="22">
        <v>1</v>
      </c>
      <c r="C38" s="23">
        <v>0.000573065902578797</v>
      </c>
    </row>
    <row r="39" spans="1:3" ht="14.4">
      <c r="A39" s="27">
        <v>16</v>
      </c>
      <c r="B39" s="22">
        <v>2</v>
      </c>
      <c r="C39" s="23">
        <v>0.00114613180515759</v>
      </c>
    </row>
    <row r="40" spans="1:3" ht="14.4">
      <c r="A40" s="27">
        <v>17</v>
      </c>
      <c r="B40" s="22">
        <v>1</v>
      </c>
      <c r="C40" s="23">
        <v>0.000573065902578797</v>
      </c>
    </row>
    <row r="41" spans="1:3" ht="14.4">
      <c r="A41" s="27">
        <v>18</v>
      </c>
      <c r="B41" s="22">
        <v>1</v>
      </c>
      <c r="C41" s="23">
        <v>0.000573065902578797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12</v>
      </c>
      <c r="C43" s="23">
        <v>0.00687679083094556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8</v>
      </c>
      <c r="C45" s="23">
        <v>0.00458452722063037</v>
      </c>
    </row>
    <row r="46" spans="1:3" ht="14.4">
      <c r="A46" s="27">
        <v>23</v>
      </c>
      <c r="B46" s="22">
        <v>5</v>
      </c>
      <c r="C46" s="23">
        <v>0.00286532951289398</v>
      </c>
    </row>
    <row r="47" spans="1:3" ht="14.4">
      <c r="A47" s="27">
        <v>24</v>
      </c>
      <c r="B47" s="22">
        <v>1</v>
      </c>
      <c r="C47" s="23">
        <v>0.000573065902578797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172</v>
      </c>
      <c r="C49" s="23">
        <v>0.098567335243553</v>
      </c>
    </row>
    <row r="50" spans="1:3" ht="14.4">
      <c r="A50" s="1" t="s">
        <v>16</v>
      </c>
      <c r="B50" s="1">
        <f>SUM(B24:B49)</f>
        <v>1745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45093</v>
      </c>
      <c r="B34" s="22">
        <v>242</v>
      </c>
      <c r="C34" s="22">
        <v>2050</v>
      </c>
      <c r="D34" s="30">
        <v>0.105584642233857</v>
      </c>
    </row>
    <row r="35" spans="1:4" ht="14.4">
      <c r="A35" s="21">
        <v>45094</v>
      </c>
      <c r="B35" s="22">
        <v>233</v>
      </c>
      <c r="C35" s="22">
        <v>1716</v>
      </c>
      <c r="D35" s="30">
        <v>0.119548486403284</v>
      </c>
    </row>
    <row r="36" spans="1:4" ht="14.4">
      <c r="A36" s="21">
        <v>45095</v>
      </c>
      <c r="B36" s="22">
        <v>324</v>
      </c>
      <c r="C36" s="22">
        <v>1682</v>
      </c>
      <c r="D36" s="30">
        <v>0.161515453639083</v>
      </c>
    </row>
    <row r="37" spans="1:4" ht="14.4">
      <c r="A37" s="21">
        <v>45096</v>
      </c>
      <c r="B37" s="22">
        <v>408</v>
      </c>
      <c r="C37" s="22">
        <v>2186</v>
      </c>
      <c r="D37" s="30">
        <v>0.157286044718581</v>
      </c>
    </row>
    <row r="38" spans="1:4" ht="14.4">
      <c r="A38" s="21">
        <v>45097</v>
      </c>
      <c r="B38" s="22">
        <v>382</v>
      </c>
      <c r="C38" s="22">
        <v>2178</v>
      </c>
      <c r="D38" s="30">
        <v>0.14921875</v>
      </c>
    </row>
    <row r="39" spans="1:4" ht="14.4">
      <c r="A39" s="21">
        <v>45098</v>
      </c>
      <c r="B39" s="22">
        <v>206</v>
      </c>
      <c r="C39" s="22">
        <v>1963</v>
      </c>
      <c r="D39" s="30">
        <v>0.094974642692485</v>
      </c>
    </row>
    <row r="40" spans="1:4" ht="14.4">
      <c r="A40" s="21">
        <v>45099</v>
      </c>
      <c r="B40" s="22">
        <v>148</v>
      </c>
      <c r="C40" s="22">
        <v>1932</v>
      </c>
      <c r="D40" s="30">
        <v>0.0711538461538462</v>
      </c>
    </row>
    <row r="41" spans="1:4" ht="14.4">
      <c r="A41" s="21">
        <v>45100</v>
      </c>
      <c r="B41" s="22">
        <v>96</v>
      </c>
      <c r="C41" s="22">
        <v>1619</v>
      </c>
      <c r="D41" s="30">
        <v>0.0559766763848396</v>
      </c>
    </row>
    <row r="42" spans="1:4" ht="14.4">
      <c r="A42" s="21">
        <v>45101</v>
      </c>
      <c r="B42" s="22">
        <v>160</v>
      </c>
      <c r="C42" s="22">
        <v>1646</v>
      </c>
      <c r="D42" s="30">
        <v>0.08859357696567</v>
      </c>
    </row>
    <row r="43" spans="1:4" ht="14.4">
      <c r="A43" s="21">
        <v>45102</v>
      </c>
      <c r="B43" s="22">
        <v>205</v>
      </c>
      <c r="C43" s="22">
        <v>1689</v>
      </c>
      <c r="D43" s="30">
        <v>0.108236536430834</v>
      </c>
    </row>
    <row r="44" spans="1:4" ht="14.4">
      <c r="A44" s="21">
        <v>45103</v>
      </c>
      <c r="B44" s="22">
        <v>317</v>
      </c>
      <c r="C44" s="22">
        <v>2113</v>
      </c>
      <c r="D44" s="30">
        <v>0.130452674897119</v>
      </c>
    </row>
    <row r="45" spans="1:4" ht="14.4">
      <c r="A45" s="21">
        <v>45104</v>
      </c>
      <c r="B45" s="22">
        <v>337</v>
      </c>
      <c r="C45" s="22">
        <v>2163</v>
      </c>
      <c r="D45" s="30">
        <v>0.1348</v>
      </c>
    </row>
    <row r="46" spans="1:4" ht="14.4">
      <c r="A46" s="21">
        <v>45105</v>
      </c>
      <c r="B46" s="22">
        <v>192</v>
      </c>
      <c r="C46" s="22">
        <v>1972</v>
      </c>
      <c r="D46" s="30">
        <v>0.088724584103512</v>
      </c>
    </row>
    <row r="47" spans="1:4" ht="14.4">
      <c r="A47" s="21">
        <v>45106</v>
      </c>
      <c r="B47" s="22">
        <v>97</v>
      </c>
      <c r="C47" s="22">
        <v>1794</v>
      </c>
      <c r="D47" s="30">
        <v>0.0512956107879429</v>
      </c>
    </row>
    <row r="48" spans="1:4" ht="14.4">
      <c r="A48" s="21">
        <v>45107</v>
      </c>
      <c r="B48" s="22">
        <v>119</v>
      </c>
      <c r="C48" s="22">
        <v>1684</v>
      </c>
      <c r="D48" s="30">
        <v>0.0660011092623405</v>
      </c>
    </row>
    <row r="49" spans="1:4" ht="14.4">
      <c r="A49" s="21">
        <v>45108</v>
      </c>
      <c r="B49" s="22">
        <v>131</v>
      </c>
      <c r="C49" s="22">
        <v>1474</v>
      </c>
      <c r="D49" s="30">
        <v>0.081619937694704</v>
      </c>
    </row>
    <row r="50" spans="1:4" ht="14.4">
      <c r="A50" s="21">
        <v>45109</v>
      </c>
      <c r="B50" s="22">
        <v>210</v>
      </c>
      <c r="C50" s="22">
        <v>1485</v>
      </c>
      <c r="D50" s="30">
        <v>0.123893805309735</v>
      </c>
    </row>
    <row r="51" spans="1:4" ht="14.4">
      <c r="A51" s="21">
        <v>45110</v>
      </c>
      <c r="B51" s="22">
        <v>326</v>
      </c>
      <c r="C51" s="22">
        <v>1899</v>
      </c>
      <c r="D51" s="30">
        <v>0.146516853932584</v>
      </c>
    </row>
    <row r="52" spans="1:4" ht="14.4">
      <c r="A52" s="21">
        <v>45111</v>
      </c>
      <c r="B52" s="22">
        <v>306</v>
      </c>
      <c r="C52" s="22">
        <v>1888</v>
      </c>
      <c r="D52" s="30">
        <v>0.13947128532361</v>
      </c>
    </row>
    <row r="53" spans="1:4" ht="14.4">
      <c r="A53" s="21">
        <v>45112</v>
      </c>
      <c r="B53" s="22">
        <v>210</v>
      </c>
      <c r="C53" s="22">
        <v>1832</v>
      </c>
      <c r="D53" s="30">
        <v>0.102840352595495</v>
      </c>
    </row>
    <row r="54" spans="1:4" ht="14.4">
      <c r="A54" s="21">
        <v>45113</v>
      </c>
      <c r="B54" s="22">
        <v>129</v>
      </c>
      <c r="C54" s="22">
        <v>1760</v>
      </c>
      <c r="D54" s="30">
        <v>0.0682901005823187</v>
      </c>
    </row>
    <row r="55" spans="1:4" ht="14.4">
      <c r="A55" s="21">
        <v>45114</v>
      </c>
      <c r="B55" s="22">
        <v>147</v>
      </c>
      <c r="C55" s="22">
        <v>1693</v>
      </c>
      <c r="D55" s="30">
        <v>0.0798913043478261</v>
      </c>
    </row>
    <row r="56" spans="1:4" ht="14.4">
      <c r="A56" s="21">
        <v>45115</v>
      </c>
      <c r="B56" s="22">
        <v>125</v>
      </c>
      <c r="C56" s="22">
        <v>1477</v>
      </c>
      <c r="D56" s="30">
        <v>0.0780274656679151</v>
      </c>
    </row>
    <row r="57" spans="1:4" ht="14.4">
      <c r="A57" s="21">
        <v>45116</v>
      </c>
      <c r="B57" s="22">
        <v>184</v>
      </c>
      <c r="C57" s="22">
        <v>1467</v>
      </c>
      <c r="D57" s="30">
        <v>0.1114476075106</v>
      </c>
    </row>
    <row r="58" spans="1:4" ht="14.4">
      <c r="A58" s="21">
        <v>45117</v>
      </c>
      <c r="B58" s="22">
        <v>256</v>
      </c>
      <c r="C58" s="22">
        <v>1890</v>
      </c>
      <c r="D58" s="30">
        <v>0.119291705498602</v>
      </c>
    </row>
    <row r="59" spans="1:4" ht="14.4">
      <c r="A59" s="21">
        <v>45118</v>
      </c>
      <c r="B59" s="22">
        <v>250</v>
      </c>
      <c r="C59" s="22">
        <v>1745</v>
      </c>
      <c r="D59" s="30">
        <v>0.12531328320802</v>
      </c>
    </row>
    <row r="60" spans="1:4" ht="14.4">
      <c r="A60" s="21">
        <v>45119</v>
      </c>
      <c r="B60" s="22">
        <v>208</v>
      </c>
      <c r="C60" s="22">
        <v>1809</v>
      </c>
      <c r="D60" s="30">
        <v>0.103123450669311</v>
      </c>
    </row>
    <row r="61" spans="1:4" ht="14.4">
      <c r="A61" s="21">
        <v>45120</v>
      </c>
      <c r="B61" s="22">
        <v>169</v>
      </c>
      <c r="C61" s="22">
        <v>1672</v>
      </c>
      <c r="D61" s="30">
        <v>0.0917979359043998</v>
      </c>
    </row>
    <row r="62" spans="1:4" ht="14.4">
      <c r="A62" s="21">
        <v>45121</v>
      </c>
      <c r="B62" s="22">
        <v>183</v>
      </c>
      <c r="C62" s="22">
        <v>1544</v>
      </c>
      <c r="D62" s="30">
        <v>0.105964099594673</v>
      </c>
    </row>
    <row r="63" spans="1:4" ht="14.4">
      <c r="A63" s="21">
        <v>45122</v>
      </c>
      <c r="B63" s="22">
        <v>134</v>
      </c>
      <c r="C63" s="22">
        <v>1439</v>
      </c>
      <c r="D63" s="30">
        <v>0.0851875397329943</v>
      </c>
    </row>
    <row r="64" spans="1:4" ht="14.4">
      <c r="A64" s="22" t="s">
        <v>16</v>
      </c>
      <c r="B64" s="22">
        <v>6434</v>
      </c>
      <c r="C64" s="22">
        <v>53461</v>
      </c>
      <c r="D64" s="30">
        <v>0.107421320644461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