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0D880006-A967-4089-9944-60F785B41A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7" i="5" l="1"/>
  <c r="I61" i="3"/>
  <c r="H61" i="3"/>
  <c r="G61" i="3"/>
  <c r="F61" i="3"/>
  <c r="E61" i="3"/>
  <c r="D61" i="3"/>
  <c r="C61" i="3"/>
  <c r="B61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</calcChain>
</file>

<file path=xl/sharedStrings.xml><?xml version="1.0" encoding="utf-8"?>
<sst xmlns="http://schemas.openxmlformats.org/spreadsheetml/2006/main" count="78" uniqueCount="58">
  <si>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</si>
  <si>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</si>
  <si>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</si>
  <si>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</si>
  <si>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</si>
  <si>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</si>
  <si>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</si>
  <si>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</si>
  <si>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</si>
  <si>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</si>
  <si>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</si>
  <si>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</si>
  <si>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</si>
  <si>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</si>
  <si>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</si>
  <si>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</si>
  <si>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</si>
  <si>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</si>
  <si>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</si>
  <si>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</si>
  <si>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</si>
  <si>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</si>
  <si>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</si>
  <si>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</si>
  <si>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</si>
  <si>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</si>
  <si>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</si>
  <si>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</si>
  <si>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</si>
  <si>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</si>
  <si>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</si>
  <si>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</si>
  <si>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</si>
  <si>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</si>
  <si>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</si>
  <si>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</si>
  <si>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</si>
  <si>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</si>
  <si>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</si>
  <si>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</si>
  <si>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</si>
  <si>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</si>
  <si>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</si>
  <si>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</si>
  <si>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</si>
  <si>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</si>
  <si>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</si>
  <si>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</si>
  <si>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</si>
  <si>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</si>
  <si>
    <t>(Prélèvement au résultat)</t>
  </si>
  <si>
    <t>Nombre total de prélèvements : 39880</t>
  </si>
  <si>
    <t>Cumulatif: 8 937 139 prélèvements et 8 853 830 analyses</t>
  </si>
  <si>
    <t>Temps réponse &gt; 24h et &lt; 48h (12,6%)</t>
  </si>
  <si>
    <t>Temps réponse &gt; 48h (0,4%)</t>
  </si>
  <si>
    <t>Backlog*:13% (4664 analyses)</t>
  </si>
  <si>
    <t>Pourcentage d’analyses réalisées en 24 heures ou moins (tout le Québec) : 87%</t>
  </si>
  <si>
    <t>(39419 analyses)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</si>
</sst>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[$-F800]dddd\,\ mmmm\ dd\,\ yyyy"/>
    <numFmt numFmtId="166" formatCode="dd\ mmmm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58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8" applyNumberFormat="0" applyFill="0" applyAlignment="0" applyProtection="0"/>
    <xf numFmtId="0" fontId="16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6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6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6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6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6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9" fillId="0" borderId="0"/>
    <xf numFmtId="0" fontId="19" fillId="32" borderId="9" applyNumberFormat="0" applyFont="0" applyAlignment="0" applyProtection="0"/>
    <xf numFmtId="0" fontId="17" fillId="0" borderId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30">
    <xf numFmtId="0" fontId="0" fillId="0" borderId="0" xfId="0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/>
    <xf numFmtId="0" fontId="1" fillId="0" borderId="0" xfId="0" applyFont="1" applyBorder="1"/>
    <xf numFmtId="0" fontId="1" fillId="0" borderId="13" xfId="0" applyFont="1" applyFill="1" applyBorder="1"/>
    <xf numFmtId="0" fontId="1" fillId="0" borderId="0" xfId="0" applyFont="1" applyFill="1" applyBorder="1" applyAlignment="1"/>
    <xf numFmtId="0" fontId="1" fillId="0" borderId="14" xfId="0" applyFont="1" applyBorder="1"/>
    <xf numFmtId="0" fontId="1" fillId="0" borderId="10" xfId="0" applyFont="1" applyFill="1" applyBorder="1" applyAlignment="1"/>
    <xf numFmtId="0" fontId="0" fillId="0" borderId="0" xfId="0" applyFont="1" applyBorder="1"/>
    <xf numFmtId="164" fontId="1" fillId="0" borderId="11" xfId="6" applyNumberFormat="1" applyFont="1" applyBorder="1"/>
    <xf numFmtId="0" fontId="1" fillId="0" borderId="0" xfId="0" applyFont="1" applyFill="1" applyBorder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/>
    <xf numFmtId="0" fontId="1" fillId="0" borderId="10" xfId="0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6" applyNumberFormat="1" applyFon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0" xfId="0" applyNumberForma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49" fontId="0" fillId="0" borderId="10" xfId="0" applyNumberFormat="1" applyBorder="1" applyAlignment="1">
      <alignment horizontal="left"/>
    </xf>
  </cellXfs>
  <cellStyles count="158">
    <cellStyle name="20 % - Accent1" xfId="24" xr:uid="{00000000-0005-0000-0000-000018000000}"/>
    <cellStyle name="20 % - Accent2" xfId="28" xr:uid="{00000000-0005-0000-0000-00001C000000}"/>
    <cellStyle name="20 % - Accent3" xfId="32" xr:uid="{00000000-0005-0000-0000-000020000000}"/>
    <cellStyle name="20 % - Accent4" xfId="36" xr:uid="{00000000-0005-0000-0000-000024000000}"/>
    <cellStyle name="20 % - Accent5" xfId="40" xr:uid="{00000000-0005-0000-0000-000028000000}"/>
    <cellStyle name="20 % - Accent6" xfId="44" xr:uid="{00000000-0005-0000-0000-00002C000000}"/>
    <cellStyle name="40 % - Accent1" xfId="25" xr:uid="{00000000-0005-0000-0000-000019000000}"/>
    <cellStyle name="40 % - Accent2" xfId="29" xr:uid="{00000000-0005-0000-0000-00001D000000}"/>
    <cellStyle name="40 % - Accent3" xfId="33" xr:uid="{00000000-0005-0000-0000-000021000000}"/>
    <cellStyle name="40 % - Accent4" xfId="37" xr:uid="{00000000-0005-0000-0000-000025000000}"/>
    <cellStyle name="40 % - Accent5" xfId="41" xr:uid="{00000000-0005-0000-0000-000029000000}"/>
    <cellStyle name="40 % - Accent6" xfId="45" xr:uid="{00000000-0005-0000-0000-00002D000000}"/>
    <cellStyle name="60 % - Accent1" xfId="26" xr:uid="{00000000-0005-0000-0000-00001A000000}"/>
    <cellStyle name="60 % - Accent2" xfId="30" xr:uid="{00000000-0005-0000-0000-00001E000000}"/>
    <cellStyle name="60 % - Accent3" xfId="34" xr:uid="{00000000-0005-0000-0000-000022000000}"/>
    <cellStyle name="60 % - Accent4" xfId="38" xr:uid="{00000000-0005-0000-0000-000026000000}"/>
    <cellStyle name="60 % - Accent5" xfId="42" xr:uid="{00000000-0005-0000-0000-00002A000000}"/>
    <cellStyle name="60 % - Accent6" xfId="46" xr:uid="{00000000-0005-0000-0000-00002E000000}"/>
    <cellStyle name="Accent1" xfId="23" xr:uid="{00000000-0005-0000-0000-000017000000}"/>
    <cellStyle name="Accent2" xfId="27" xr:uid="{00000000-0005-0000-0000-00001B000000}"/>
    <cellStyle name="Accent3" xfId="31" xr:uid="{00000000-0005-0000-0000-00001F000000}"/>
    <cellStyle name="Accent4" xfId="35" xr:uid="{00000000-0005-0000-0000-000023000000}"/>
    <cellStyle name="Accent5" xfId="39" xr:uid="{00000000-0005-0000-0000-000027000000}"/>
    <cellStyle name="Accent6" xfId="43" xr:uid="{00000000-0005-0000-0000-00002B000000}"/>
    <cellStyle name="Avertissement" xfId="20" xr:uid="{00000000-0005-0000-0000-000014000000}"/>
    <cellStyle name="Calcul" xfId="17" xr:uid="{00000000-0005-0000-0000-000011000000}"/>
    <cellStyle name="Cellule liée" xfId="18" xr:uid="{00000000-0005-0000-0000-000012000000}"/>
    <cellStyle name="Comma" xfId="4" xr:uid="{00000000-0005-0000-0000-000004000000}"/>
    <cellStyle name="Comma [0]" xfId="5" xr:uid="{00000000-0005-0000-0000-000005000000}"/>
    <cellStyle name="Comma [0] 2" xfId="62" xr:uid="{00000000-0005-0000-0000-00003E000000}"/>
    <cellStyle name="Comma [0] 2 2" xfId="80" xr:uid="{00000000-0005-0000-0000-000050000000}"/>
    <cellStyle name="Comma [0] 2 2 2" xfId="122" xr:uid="{00000000-0005-0000-0000-00007A000000}"/>
    <cellStyle name="Comma [0] 2 3" xfId="94" xr:uid="{00000000-0005-0000-0000-00005E000000}"/>
    <cellStyle name="Comma [0] 2 3 2" xfId="136" xr:uid="{00000000-0005-0000-0000-000088000000}"/>
    <cellStyle name="Comma [0] 2 4" xfId="154" xr:uid="{00000000-0005-0000-0000-00009A000000}"/>
    <cellStyle name="Comma [0] 2 5" xfId="108" xr:uid="{00000000-0005-0000-0000-00006C000000}"/>
    <cellStyle name="Comma [0] 3" xfId="73" xr:uid="{00000000-0005-0000-0000-000049000000}"/>
    <cellStyle name="Comma [0] 3 2" xfId="115" xr:uid="{00000000-0005-0000-0000-000073000000}"/>
    <cellStyle name="Comma [0] 4" xfId="87" xr:uid="{00000000-0005-0000-0000-000057000000}"/>
    <cellStyle name="Comma [0] 4 2" xfId="129" xr:uid="{00000000-0005-0000-0000-000081000000}"/>
    <cellStyle name="Comma [0] 5" xfId="143" xr:uid="{00000000-0005-0000-0000-00008F000000}"/>
    <cellStyle name="Comma [0] 6" xfId="101" xr:uid="{00000000-0005-0000-0000-000065000000}"/>
    <cellStyle name="Comma 2" xfId="61" xr:uid="{00000000-0005-0000-0000-00003D000000}"/>
    <cellStyle name="Comma 2 2" xfId="79" xr:uid="{00000000-0005-0000-0000-00004F000000}"/>
    <cellStyle name="Comma 2 2 2" xfId="121" xr:uid="{00000000-0005-0000-0000-000079000000}"/>
    <cellStyle name="Comma 2 3" xfId="93" xr:uid="{00000000-0005-0000-0000-00005D000000}"/>
    <cellStyle name="Comma 2 3 2" xfId="135" xr:uid="{00000000-0005-0000-0000-000087000000}"/>
    <cellStyle name="Comma 2 4" xfId="153" xr:uid="{00000000-0005-0000-0000-000099000000}"/>
    <cellStyle name="Comma 2 5" xfId="107" xr:uid="{00000000-0005-0000-0000-00006B000000}"/>
    <cellStyle name="Comma 3" xfId="72" xr:uid="{00000000-0005-0000-0000-000048000000}"/>
    <cellStyle name="Comma 3 2" xfId="114" xr:uid="{00000000-0005-0000-0000-000072000000}"/>
    <cellStyle name="Comma 4" xfId="86" xr:uid="{00000000-0005-0000-0000-000056000000}"/>
    <cellStyle name="Comma 4 2" xfId="128" xr:uid="{00000000-0005-0000-0000-000080000000}"/>
    <cellStyle name="Comma 5" xfId="142" xr:uid="{00000000-0005-0000-0000-00008E000000}"/>
    <cellStyle name="Comma 6" xfId="148" xr:uid="{00000000-0005-0000-0000-000094000000}"/>
    <cellStyle name="Comma 7" xfId="150" xr:uid="{00000000-0005-0000-0000-000096000000}"/>
    <cellStyle name="Comma 8" xfId="100" xr:uid="{00000000-0005-0000-0000-000064000000}"/>
    <cellStyle name="Currency" xfId="2" xr:uid="{00000000-0005-0000-0000-000002000000}"/>
    <cellStyle name="Currency [0]" xfId="3" xr:uid="{00000000-0005-0000-0000-000003000000}"/>
    <cellStyle name="Currency [0] 2" xfId="60" xr:uid="{00000000-0005-0000-0000-00003C000000}"/>
    <cellStyle name="Currency [0] 2 2" xfId="78" xr:uid="{00000000-0005-0000-0000-00004E000000}"/>
    <cellStyle name="Currency [0] 2 2 2" xfId="120" xr:uid="{00000000-0005-0000-0000-000078000000}"/>
    <cellStyle name="Currency [0] 2 3" xfId="92" xr:uid="{00000000-0005-0000-0000-00005C000000}"/>
    <cellStyle name="Currency [0] 2 3 2" xfId="134" xr:uid="{00000000-0005-0000-0000-000086000000}"/>
    <cellStyle name="Currency [0] 2 4" xfId="152" xr:uid="{00000000-0005-0000-0000-000098000000}"/>
    <cellStyle name="Currency [0] 2 5" xfId="106" xr:uid="{00000000-0005-0000-0000-00006A000000}"/>
    <cellStyle name="Currency [0] 3" xfId="71" xr:uid="{00000000-0005-0000-0000-000047000000}"/>
    <cellStyle name="Currency [0] 3 2" xfId="113" xr:uid="{00000000-0005-0000-0000-000071000000}"/>
    <cellStyle name="Currency [0] 4" xfId="85" xr:uid="{00000000-0005-0000-0000-000055000000}"/>
    <cellStyle name="Currency [0] 4 2" xfId="127" xr:uid="{00000000-0005-0000-0000-00007F000000}"/>
    <cellStyle name="Currency [0] 5" xfId="141" xr:uid="{00000000-0005-0000-0000-00008D000000}"/>
    <cellStyle name="Currency [0] 6" xfId="99" xr:uid="{00000000-0005-0000-0000-000063000000}"/>
    <cellStyle name="Currency 2" xfId="59" xr:uid="{00000000-0005-0000-0000-00003B000000}"/>
    <cellStyle name="Currency 2 2" xfId="77" xr:uid="{00000000-0005-0000-0000-00004D000000}"/>
    <cellStyle name="Currency 2 2 2" xfId="119" xr:uid="{00000000-0005-0000-0000-000077000000}"/>
    <cellStyle name="Currency 2 3" xfId="91" xr:uid="{00000000-0005-0000-0000-00005B000000}"/>
    <cellStyle name="Currency 2 3 2" xfId="133" xr:uid="{00000000-0005-0000-0000-000085000000}"/>
    <cellStyle name="Currency 2 4" xfId="151" xr:uid="{00000000-0005-0000-0000-000097000000}"/>
    <cellStyle name="Currency 2 5" xfId="105" xr:uid="{00000000-0005-0000-0000-000069000000}"/>
    <cellStyle name="Currency 3" xfId="70" xr:uid="{00000000-0005-0000-0000-000046000000}"/>
    <cellStyle name="Currency 3 2" xfId="112" xr:uid="{00000000-0005-0000-0000-000070000000}"/>
    <cellStyle name="Currency 4" xfId="84" xr:uid="{00000000-0005-0000-0000-000054000000}"/>
    <cellStyle name="Currency 4 2" xfId="126" xr:uid="{00000000-0005-0000-0000-00007E000000}"/>
    <cellStyle name="Currency 5" xfId="140" xr:uid="{00000000-0005-0000-0000-00008C000000}"/>
    <cellStyle name="Currency 6" xfId="149" xr:uid="{00000000-0005-0000-0000-000095000000}"/>
    <cellStyle name="Currency 7" xfId="146" xr:uid="{00000000-0005-0000-0000-000092000000}"/>
    <cellStyle name="Currency 8" xfId="98" xr:uid="{00000000-0005-0000-0000-000062000000}"/>
    <cellStyle name="Entrée" xfId="15" xr:uid="{00000000-0005-0000-0000-00000F000000}"/>
    <cellStyle name="Insatisfaisant" xfId="13" xr:uid="{00000000-0005-0000-0000-00000D000000}"/>
    <cellStyle name="Lien hypertexte 2" xfId="54" xr:uid="{00000000-0005-0000-0000-000036000000}"/>
    <cellStyle name="Milliers 2" xfId="49" xr:uid="{00000000-0005-0000-0000-000031000000}"/>
    <cellStyle name="Milliers 2 2" xfId="64" xr:uid="{00000000-0005-0000-0000-000040000000}"/>
    <cellStyle name="Milliers 2 2 2" xfId="81" xr:uid="{00000000-0005-0000-0000-000051000000}"/>
    <cellStyle name="Milliers 2 2 2 2" xfId="123" xr:uid="{00000000-0005-0000-0000-00007B000000}"/>
    <cellStyle name="Milliers 2 2 3" xfId="95" xr:uid="{00000000-0005-0000-0000-00005F000000}"/>
    <cellStyle name="Milliers 2 2 3 2" xfId="137" xr:uid="{00000000-0005-0000-0000-000089000000}"/>
    <cellStyle name="Milliers 2 2 4" xfId="155" xr:uid="{00000000-0005-0000-0000-00009B000000}"/>
    <cellStyle name="Milliers 2 2 5" xfId="109" xr:uid="{00000000-0005-0000-0000-00006D000000}"/>
    <cellStyle name="Milliers 2 3" xfId="74" xr:uid="{00000000-0005-0000-0000-00004A000000}"/>
    <cellStyle name="Milliers 2 3 2" xfId="116" xr:uid="{00000000-0005-0000-0000-000074000000}"/>
    <cellStyle name="Milliers 2 4" xfId="88" xr:uid="{00000000-0005-0000-0000-000058000000}"/>
    <cellStyle name="Milliers 2 4 2" xfId="130" xr:uid="{00000000-0005-0000-0000-000082000000}"/>
    <cellStyle name="Milliers 2 5" xfId="144" xr:uid="{00000000-0005-0000-0000-000090000000}"/>
    <cellStyle name="Milliers 2 6" xfId="102" xr:uid="{00000000-0005-0000-0000-000066000000}"/>
    <cellStyle name="Milliers 3" xfId="65" xr:uid="{00000000-0005-0000-0000-000041000000}"/>
    <cellStyle name="Milliers 3 2" xfId="82" xr:uid="{00000000-0005-0000-0000-000052000000}"/>
    <cellStyle name="Milliers 3 2 2" xfId="124" xr:uid="{00000000-0005-0000-0000-00007C000000}"/>
    <cellStyle name="Milliers 3 3" xfId="96" xr:uid="{00000000-0005-0000-0000-000060000000}"/>
    <cellStyle name="Milliers 3 3 2" xfId="138" xr:uid="{00000000-0005-0000-0000-00008A000000}"/>
    <cellStyle name="Milliers 3 4" xfId="156" xr:uid="{00000000-0005-0000-0000-00009C000000}"/>
    <cellStyle name="Milliers 3 5" xfId="110" xr:uid="{00000000-0005-0000-0000-00006E000000}"/>
    <cellStyle name="Milliers 4" xfId="50" xr:uid="{00000000-0005-0000-0000-000032000000}"/>
    <cellStyle name="Milliers 4 2" xfId="75" xr:uid="{00000000-0005-0000-0000-00004B000000}"/>
    <cellStyle name="Milliers 4 2 2" xfId="117" xr:uid="{00000000-0005-0000-0000-000075000000}"/>
    <cellStyle name="Milliers 4 3" xfId="103" xr:uid="{00000000-0005-0000-0000-000067000000}"/>
    <cellStyle name="Milliers 5" xfId="89" xr:uid="{00000000-0005-0000-0000-000059000000}"/>
    <cellStyle name="Milliers 5 2" xfId="131" xr:uid="{00000000-0005-0000-0000-000083000000}"/>
    <cellStyle name="Milliers 6" xfId="145" xr:uid="{00000000-0005-0000-0000-000091000000}"/>
    <cellStyle name="Monétaire 2" xfId="68" xr:uid="{00000000-0005-0000-0000-000044000000}"/>
    <cellStyle name="Monétaire 2 2" xfId="83" xr:uid="{00000000-0005-0000-0000-000053000000}"/>
    <cellStyle name="Monétaire 2 2 2" xfId="125" xr:uid="{00000000-0005-0000-0000-00007D000000}"/>
    <cellStyle name="Monétaire 2 3" xfId="97" xr:uid="{00000000-0005-0000-0000-000061000000}"/>
    <cellStyle name="Monétaire 2 3 2" xfId="139" xr:uid="{00000000-0005-0000-0000-00008B000000}"/>
    <cellStyle name="Monétaire 2 4" xfId="157" xr:uid="{00000000-0005-0000-0000-00009D000000}"/>
    <cellStyle name="Monétaire 2 5" xfId="111" xr:uid="{00000000-0005-0000-0000-00006F000000}"/>
    <cellStyle name="Monétaire 3" xfId="53" xr:uid="{00000000-0005-0000-0000-000035000000}"/>
    <cellStyle name="Monétaire 3 2" xfId="76" xr:uid="{00000000-0005-0000-0000-00004C000000}"/>
    <cellStyle name="Monétaire 3 2 2" xfId="118" xr:uid="{00000000-0005-0000-0000-000076000000}"/>
    <cellStyle name="Monétaire 3 3" xfId="104" xr:uid="{00000000-0005-0000-0000-000068000000}"/>
    <cellStyle name="Monétaire 4" xfId="90" xr:uid="{00000000-0005-0000-0000-00005A000000}"/>
    <cellStyle name="Monétaire 4 2" xfId="132" xr:uid="{00000000-0005-0000-0000-000084000000}"/>
    <cellStyle name="Monétaire 5" xfId="147" xr:uid="{00000000-0005-0000-0000-000093000000}"/>
    <cellStyle name="Neutre" xfId="14" xr:uid="{00000000-0005-0000-0000-00000E000000}"/>
    <cellStyle name="Normal" xfId="0" builtinId="0"/>
    <cellStyle name="Normal 2" xfId="48" xr:uid="{00000000-0005-0000-0000-000030000000}"/>
    <cellStyle name="Normal 2 2" xfId="63" xr:uid="{00000000-0005-0000-0000-00003F000000}"/>
    <cellStyle name="Normal 3" xfId="51" xr:uid="{00000000-0005-0000-0000-000033000000}"/>
    <cellStyle name="Normal 3 2" xfId="66" xr:uid="{00000000-0005-0000-0000-000042000000}"/>
    <cellStyle name="Normal 4" xfId="56" xr:uid="{00000000-0005-0000-0000-000038000000}"/>
    <cellStyle name="Normal 5" xfId="58" xr:uid="{00000000-0005-0000-0000-00003A000000}"/>
    <cellStyle name="Normal 6" xfId="47" xr:uid="{00000000-0005-0000-0000-00002F000000}"/>
    <cellStyle name="Note 2" xfId="57" xr:uid="{00000000-0005-0000-0000-000039000000}"/>
    <cellStyle name="Percent" xfId="1" xr:uid="{00000000-0005-0000-0000-000001000000}"/>
    <cellStyle name="Pourcentage" xfId="6" xr:uid="{00000000-0005-0000-0000-000006000000}"/>
    <cellStyle name="Pourcentage 2" xfId="52" xr:uid="{00000000-0005-0000-0000-000034000000}"/>
    <cellStyle name="Pourcentage 2 2" xfId="67" xr:uid="{00000000-0005-0000-0000-000043000000}"/>
    <cellStyle name="Pourcentage 3" xfId="69" xr:uid="{00000000-0005-0000-0000-000045000000}"/>
    <cellStyle name="Pourcentage 4" xfId="55" xr:uid="{00000000-0005-0000-0000-000037000000}"/>
    <cellStyle name="Satisfaisant" xfId="12" xr:uid="{00000000-0005-0000-0000-00000C000000}"/>
    <cellStyle name="Sortie" xfId="16" xr:uid="{00000000-0005-0000-0000-000010000000}"/>
    <cellStyle name="Texte explicatif" xfId="21" xr:uid="{00000000-0005-0000-0000-000015000000}"/>
    <cellStyle name="Titre" xfId="7" xr:uid="{00000000-0005-0000-0000-000007000000}"/>
    <cellStyle name="Titre 1" xfId="8" xr:uid="{00000000-0005-0000-0000-000008000000}"/>
    <cellStyle name="Titre 2" xfId="9" xr:uid="{00000000-0005-0000-0000-000009000000}"/>
    <cellStyle name="Titre 3" xfId="10" xr:uid="{00000000-0005-0000-0000-00000A000000}"/>
    <cellStyle name="Titre 4" xfId="11" xr:uid="{00000000-0005-0000-0000-00000B000000}"/>
    <cellStyle name="Total" xfId="22" xr:uid="{00000000-0005-0000-0000-000016000000}"/>
    <cellStyle name="Vérification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latin typeface="Calibri"/>
                <a:ea typeface="Calibri"/>
                <a:cs typeface="Calibri"/>
              </a:rPr>
              <a:t>Production journalière (PCR)
(30 derniers jours)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44291</c:v>
                </c:pt>
                <c:pt idx="1">
                  <c:v>44292</c:v>
                </c:pt>
                <c:pt idx="2">
                  <c:v>44293</c:v>
                </c:pt>
                <c:pt idx="3">
                  <c:v>44294</c:v>
                </c:pt>
                <c:pt idx="4">
                  <c:v>44295</c:v>
                </c:pt>
                <c:pt idx="5">
                  <c:v>44296</c:v>
                </c:pt>
                <c:pt idx="6">
                  <c:v>44297</c:v>
                </c:pt>
                <c:pt idx="7">
                  <c:v>44298</c:v>
                </c:pt>
                <c:pt idx="8">
                  <c:v>44299</c:v>
                </c:pt>
                <c:pt idx="9">
                  <c:v>44300</c:v>
                </c:pt>
                <c:pt idx="10">
                  <c:v>44301</c:v>
                </c:pt>
                <c:pt idx="11">
                  <c:v>44302</c:v>
                </c:pt>
                <c:pt idx="12">
                  <c:v>44303</c:v>
                </c:pt>
                <c:pt idx="13">
                  <c:v>44304</c:v>
                </c:pt>
                <c:pt idx="14">
                  <c:v>44305</c:v>
                </c:pt>
                <c:pt idx="15">
                  <c:v>44306</c:v>
                </c:pt>
                <c:pt idx="16">
                  <c:v>44307</c:v>
                </c:pt>
                <c:pt idx="17">
                  <c:v>44308</c:v>
                </c:pt>
                <c:pt idx="18">
                  <c:v>44309</c:v>
                </c:pt>
                <c:pt idx="19">
                  <c:v>44310</c:v>
                </c:pt>
                <c:pt idx="20">
                  <c:v>44311</c:v>
                </c:pt>
                <c:pt idx="21">
                  <c:v>44312</c:v>
                </c:pt>
                <c:pt idx="22">
                  <c:v>44313</c:v>
                </c:pt>
                <c:pt idx="23">
                  <c:v>44314</c:v>
                </c:pt>
                <c:pt idx="24">
                  <c:v>44315</c:v>
                </c:pt>
                <c:pt idx="25">
                  <c:v>44316</c:v>
                </c:pt>
                <c:pt idx="26">
                  <c:v>44317</c:v>
                </c:pt>
                <c:pt idx="27">
                  <c:v>44318</c:v>
                </c:pt>
                <c:pt idx="28">
                  <c:v>44319</c:v>
                </c:pt>
                <c:pt idx="29">
                  <c:v>44320</c:v>
                </c:pt>
              </c:numCache>
            </c:numRef>
          </c:cat>
          <c:val>
            <c:numRef>
              <c:f>'Données quotidiennes'!$B$34:$B$63</c:f>
              <c:numCache>
                <c:formatCode>0</c:formatCode>
                <c:ptCount val="30"/>
                <c:pt idx="0">
                  <c:v>36938</c:v>
                </c:pt>
                <c:pt idx="1">
                  <c:v>49221</c:v>
                </c:pt>
                <c:pt idx="2">
                  <c:v>49238</c:v>
                </c:pt>
                <c:pt idx="3">
                  <c:v>46019</c:v>
                </c:pt>
                <c:pt idx="4">
                  <c:v>36644</c:v>
                </c:pt>
                <c:pt idx="5">
                  <c:v>28346</c:v>
                </c:pt>
                <c:pt idx="6">
                  <c:v>26264</c:v>
                </c:pt>
                <c:pt idx="7">
                  <c:v>46237</c:v>
                </c:pt>
                <c:pt idx="8">
                  <c:v>48188</c:v>
                </c:pt>
                <c:pt idx="9">
                  <c:v>49697</c:v>
                </c:pt>
                <c:pt idx="10">
                  <c:v>43924</c:v>
                </c:pt>
                <c:pt idx="11">
                  <c:v>39322</c:v>
                </c:pt>
                <c:pt idx="12">
                  <c:v>29697</c:v>
                </c:pt>
                <c:pt idx="13">
                  <c:v>28568</c:v>
                </c:pt>
                <c:pt idx="14">
                  <c:v>44311</c:v>
                </c:pt>
                <c:pt idx="15">
                  <c:v>46306</c:v>
                </c:pt>
                <c:pt idx="16">
                  <c:v>46993</c:v>
                </c:pt>
                <c:pt idx="17">
                  <c:v>40928</c:v>
                </c:pt>
                <c:pt idx="18">
                  <c:v>38098</c:v>
                </c:pt>
                <c:pt idx="19">
                  <c:v>28133</c:v>
                </c:pt>
                <c:pt idx="20">
                  <c:v>28417</c:v>
                </c:pt>
                <c:pt idx="21">
                  <c:v>40379</c:v>
                </c:pt>
                <c:pt idx="22">
                  <c:v>40575</c:v>
                </c:pt>
                <c:pt idx="23">
                  <c:v>43675</c:v>
                </c:pt>
                <c:pt idx="24">
                  <c:v>39285</c:v>
                </c:pt>
                <c:pt idx="25">
                  <c:v>34405</c:v>
                </c:pt>
                <c:pt idx="26">
                  <c:v>25267</c:v>
                </c:pt>
                <c:pt idx="27">
                  <c:v>25133</c:v>
                </c:pt>
                <c:pt idx="28">
                  <c:v>39961</c:v>
                </c:pt>
                <c:pt idx="29">
                  <c:v>39880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AC-4AC6-BBCA-C04397DC9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432064"/>
        <c:axId val="18611904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44291</c:v>
                </c:pt>
                <c:pt idx="1">
                  <c:v>44292</c:v>
                </c:pt>
                <c:pt idx="2">
                  <c:v>44293</c:v>
                </c:pt>
                <c:pt idx="3">
                  <c:v>44294</c:v>
                </c:pt>
                <c:pt idx="4">
                  <c:v>44295</c:v>
                </c:pt>
                <c:pt idx="5">
                  <c:v>44296</c:v>
                </c:pt>
                <c:pt idx="6">
                  <c:v>44297</c:v>
                </c:pt>
                <c:pt idx="7">
                  <c:v>44298</c:v>
                </c:pt>
                <c:pt idx="8">
                  <c:v>44299</c:v>
                </c:pt>
                <c:pt idx="9">
                  <c:v>44300</c:v>
                </c:pt>
                <c:pt idx="10">
                  <c:v>44301</c:v>
                </c:pt>
                <c:pt idx="11">
                  <c:v>44302</c:v>
                </c:pt>
                <c:pt idx="12">
                  <c:v>44303</c:v>
                </c:pt>
                <c:pt idx="13">
                  <c:v>44304</c:v>
                </c:pt>
                <c:pt idx="14">
                  <c:v>44305</c:v>
                </c:pt>
                <c:pt idx="15">
                  <c:v>44306</c:v>
                </c:pt>
                <c:pt idx="16">
                  <c:v>44307</c:v>
                </c:pt>
                <c:pt idx="17">
                  <c:v>44308</c:v>
                </c:pt>
                <c:pt idx="18">
                  <c:v>44309</c:v>
                </c:pt>
                <c:pt idx="19">
                  <c:v>44310</c:v>
                </c:pt>
                <c:pt idx="20">
                  <c:v>44311</c:v>
                </c:pt>
                <c:pt idx="21">
                  <c:v>44312</c:v>
                </c:pt>
                <c:pt idx="22">
                  <c:v>44313</c:v>
                </c:pt>
                <c:pt idx="23">
                  <c:v>44314</c:v>
                </c:pt>
                <c:pt idx="24">
                  <c:v>44315</c:v>
                </c:pt>
                <c:pt idx="25">
                  <c:v>44316</c:v>
                </c:pt>
                <c:pt idx="26">
                  <c:v>44317</c:v>
                </c:pt>
                <c:pt idx="27">
                  <c:v>44318</c:v>
                </c:pt>
                <c:pt idx="28">
                  <c:v>44319</c:v>
                </c:pt>
                <c:pt idx="29">
                  <c:v>44320</c:v>
                </c:pt>
              </c:numCache>
            </c:numRef>
          </c:cat>
          <c:val>
            <c:numRef>
              <c:f>'Données quotidiennes'!$C$34:$C$63</c:f>
              <c:numCache>
                <c:formatCode>0</c:formatCode>
                <c:ptCount val="30"/>
                <c:pt idx="0">
                  <c:v>29871</c:v>
                </c:pt>
                <c:pt idx="1">
                  <c:v>39323</c:v>
                </c:pt>
                <c:pt idx="2">
                  <c:v>45432</c:v>
                </c:pt>
                <c:pt idx="3">
                  <c:v>50185</c:v>
                </c:pt>
                <c:pt idx="4">
                  <c:v>39836</c:v>
                </c:pt>
                <c:pt idx="5">
                  <c:v>36631</c:v>
                </c:pt>
                <c:pt idx="6">
                  <c:v>29600</c:v>
                </c:pt>
                <c:pt idx="7">
                  <c:v>34863</c:v>
                </c:pt>
                <c:pt idx="8">
                  <c:v>42876</c:v>
                </c:pt>
                <c:pt idx="9">
                  <c:v>45640</c:v>
                </c:pt>
                <c:pt idx="10">
                  <c:v>46017</c:v>
                </c:pt>
                <c:pt idx="11">
                  <c:v>40610</c:v>
                </c:pt>
                <c:pt idx="12">
                  <c:v>33753</c:v>
                </c:pt>
                <c:pt idx="13">
                  <c:v>27348</c:v>
                </c:pt>
                <c:pt idx="14">
                  <c:v>32903</c:v>
                </c:pt>
                <c:pt idx="15">
                  <c:v>41804</c:v>
                </c:pt>
                <c:pt idx="16">
                  <c:v>42610</c:v>
                </c:pt>
                <c:pt idx="17">
                  <c:v>42554</c:v>
                </c:pt>
                <c:pt idx="18">
                  <c:v>39269</c:v>
                </c:pt>
                <c:pt idx="19">
                  <c:v>31267</c:v>
                </c:pt>
                <c:pt idx="20">
                  <c:v>26963</c:v>
                </c:pt>
                <c:pt idx="21">
                  <c:v>31026</c:v>
                </c:pt>
                <c:pt idx="22">
                  <c:v>40007</c:v>
                </c:pt>
                <c:pt idx="23">
                  <c:v>42243</c:v>
                </c:pt>
                <c:pt idx="24">
                  <c:v>41965</c:v>
                </c:pt>
                <c:pt idx="25">
                  <c:v>36873</c:v>
                </c:pt>
                <c:pt idx="26">
                  <c:v>30063</c:v>
                </c:pt>
                <c:pt idx="27">
                  <c:v>23897</c:v>
                </c:pt>
                <c:pt idx="28">
                  <c:v>31593</c:v>
                </c:pt>
                <c:pt idx="29">
                  <c:v>39419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AC-4AC6-BBCA-C04397DC9B7F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900" b="0" i="0" u="non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'Données quotidiennes'!$A$34:$A$63</c:f>
              <c:numCache>
                <c:formatCode>m/d/yyyy</c:formatCode>
                <c:ptCount val="30"/>
                <c:pt idx="0">
                  <c:v>44291</c:v>
                </c:pt>
                <c:pt idx="1">
                  <c:v>44292</c:v>
                </c:pt>
                <c:pt idx="2">
                  <c:v>44293</c:v>
                </c:pt>
                <c:pt idx="3">
                  <c:v>44294</c:v>
                </c:pt>
                <c:pt idx="4">
                  <c:v>44295</c:v>
                </c:pt>
                <c:pt idx="5">
                  <c:v>44296</c:v>
                </c:pt>
                <c:pt idx="6">
                  <c:v>44297</c:v>
                </c:pt>
                <c:pt idx="7">
                  <c:v>44298</c:v>
                </c:pt>
                <c:pt idx="8">
                  <c:v>44299</c:v>
                </c:pt>
                <c:pt idx="9">
                  <c:v>44300</c:v>
                </c:pt>
                <c:pt idx="10">
                  <c:v>44301</c:v>
                </c:pt>
                <c:pt idx="11">
                  <c:v>44302</c:v>
                </c:pt>
                <c:pt idx="12">
                  <c:v>44303</c:v>
                </c:pt>
                <c:pt idx="13">
                  <c:v>44304</c:v>
                </c:pt>
                <c:pt idx="14">
                  <c:v>44305</c:v>
                </c:pt>
                <c:pt idx="15">
                  <c:v>44306</c:v>
                </c:pt>
                <c:pt idx="16">
                  <c:v>44307</c:v>
                </c:pt>
                <c:pt idx="17">
                  <c:v>44308</c:v>
                </c:pt>
                <c:pt idx="18">
                  <c:v>44309</c:v>
                </c:pt>
                <c:pt idx="19">
                  <c:v>44310</c:v>
                </c:pt>
                <c:pt idx="20">
                  <c:v>44311</c:v>
                </c:pt>
                <c:pt idx="21">
                  <c:v>44312</c:v>
                </c:pt>
                <c:pt idx="22">
                  <c:v>44313</c:v>
                </c:pt>
                <c:pt idx="23">
                  <c:v>44314</c:v>
                </c:pt>
                <c:pt idx="24">
                  <c:v>44315</c:v>
                </c:pt>
                <c:pt idx="25">
                  <c:v>44316</c:v>
                </c:pt>
                <c:pt idx="26">
                  <c:v>44317</c:v>
                </c:pt>
                <c:pt idx="27">
                  <c:v>44318</c:v>
                </c:pt>
                <c:pt idx="28">
                  <c:v>44319</c:v>
                </c:pt>
                <c:pt idx="29">
                  <c:v>44320</c:v>
                </c:pt>
              </c:numCache>
            </c:numRef>
          </c:cat>
          <c:val>
            <c:numRef>
              <c:f>'Données quotidiennes'!$D$34:$D$63</c:f>
              <c:numCache>
                <c:formatCode>0</c:formatCode>
                <c:ptCount val="30"/>
                <c:pt idx="0">
                  <c:v>45479</c:v>
                </c:pt>
                <c:pt idx="1">
                  <c:v>46105</c:v>
                </c:pt>
                <c:pt idx="2">
                  <c:v>45619</c:v>
                </c:pt>
                <c:pt idx="3">
                  <c:v>46501</c:v>
                </c:pt>
                <c:pt idx="4">
                  <c:v>46161</c:v>
                </c:pt>
                <c:pt idx="5">
                  <c:v>45223</c:v>
                </c:pt>
                <c:pt idx="6">
                  <c:v>46073</c:v>
                </c:pt>
                <c:pt idx="7">
                  <c:v>47248</c:v>
                </c:pt>
                <c:pt idx="8">
                  <c:v>45026</c:v>
                </c:pt>
                <c:pt idx="9">
                  <c:v>45908</c:v>
                </c:pt>
                <c:pt idx="10">
                  <c:v>45197</c:v>
                </c:pt>
                <c:pt idx="11">
                  <c:v>47349</c:v>
                </c:pt>
                <c:pt idx="12">
                  <c:v>47349</c:v>
                </c:pt>
                <c:pt idx="13">
                  <c:v>47423</c:v>
                </c:pt>
                <c:pt idx="14">
                  <c:v>47959</c:v>
                </c:pt>
                <c:pt idx="15">
                  <c:v>47909</c:v>
                </c:pt>
                <c:pt idx="16">
                  <c:v>47959</c:v>
                </c:pt>
                <c:pt idx="17">
                  <c:v>48069</c:v>
                </c:pt>
                <c:pt idx="18">
                  <c:v>48069</c:v>
                </c:pt>
                <c:pt idx="19">
                  <c:v>47659</c:v>
                </c:pt>
                <c:pt idx="20">
                  <c:v>47659</c:v>
                </c:pt>
                <c:pt idx="21">
                  <c:v>47659</c:v>
                </c:pt>
                <c:pt idx="22">
                  <c:v>46534</c:v>
                </c:pt>
                <c:pt idx="23">
                  <c:v>47659</c:v>
                </c:pt>
                <c:pt idx="24">
                  <c:v>48057</c:v>
                </c:pt>
                <c:pt idx="25">
                  <c:v>47840</c:v>
                </c:pt>
                <c:pt idx="26">
                  <c:v>47929</c:v>
                </c:pt>
                <c:pt idx="27">
                  <c:v>47771</c:v>
                </c:pt>
                <c:pt idx="28">
                  <c:v>47771</c:v>
                </c:pt>
                <c:pt idx="29">
                  <c:v>47537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AC-4AC6-BBCA-C04397DC9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32064"/>
        <c:axId val="18611904"/>
      </c:lineChart>
      <c:dateAx>
        <c:axId val="274320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8611904"/>
        <c:crosses val="autoZero"/>
        <c:auto val="1"/>
        <c:lblOffset val="100"/>
        <c:baseTimeUnit val="days"/>
      </c:dateAx>
      <c:valAx>
        <c:axId val="1861190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rgbClr val="D9D9D9"/>
              </a:solidFill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rgbClr val="595959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27432064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925E-2"/>
          <c:y val="0.95"/>
          <c:w val="0.67300000000000004"/>
          <c:h val="3.6999999999999998E-2"/>
        </c:manualLayout>
      </c:layout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900" b="0" i="0" u="none" baseline="0">
              <a:solidFill>
                <a:srgbClr val="595959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000" b="1" i="0" u="none" baseline="0">
                <a:solidFill>
                  <a:schemeClr val="bg1"/>
                </a:solidFill>
                <a:latin typeface="Arial"/>
                <a:ea typeface="Arial"/>
                <a:cs typeface="Arial"/>
              </a:rPr>
              <a:t>Volumétrie par grappe
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750000000000003E-2"/>
          <c:y val="0.1095"/>
          <c:w val="0.94799999999999995"/>
          <c:h val="0.61775000000000002"/>
        </c:manualLayout>
      </c:layout>
      <c:barChart>
        <c:barDir val="col"/>
        <c:grouping val="stacked"/>
        <c:varyColors val="0"/>
        <c:ser>
          <c:idx val="5"/>
          <c:order val="0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Volumétrie!$G$45:$G$60</c:f>
              <c:numCache>
                <c:formatCode>General</c:formatCode>
                <c:ptCount val="16"/>
                <c:pt idx="0">
                  <c:v>-893</c:v>
                </c:pt>
                <c:pt idx="1">
                  <c:v>-224</c:v>
                </c:pt>
                <c:pt idx="2">
                  <c:v>-20</c:v>
                </c:pt>
                <c:pt idx="3">
                  <c:v>-29</c:v>
                </c:pt>
                <c:pt idx="4">
                  <c:v>-208</c:v>
                </c:pt>
                <c:pt idx="5">
                  <c:v>-834</c:v>
                </c:pt>
                <c:pt idx="6">
                  <c:v>-79</c:v>
                </c:pt>
                <c:pt idx="7">
                  <c:v>-4</c:v>
                </c:pt>
                <c:pt idx="8">
                  <c:v>-117</c:v>
                </c:pt>
                <c:pt idx="9">
                  <c:v>-1369</c:v>
                </c:pt>
                <c:pt idx="10">
                  <c:v>-778</c:v>
                </c:pt>
                <c:pt idx="11">
                  <c:v>-109</c:v>
                </c:pt>
                <c:pt idx="12">
                  <c:v>0</c:v>
                </c:pt>
                <c:pt idx="13">
                  <c:v>0</c:v>
                </c:pt>
                <c:pt idx="14">
                  <c:v>-21</c:v>
                </c:pt>
                <c:pt idx="15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3C-4652-A645-343FE79D68DD}"/>
            </c:ext>
          </c:extLst>
        </c:ser>
        <c:ser>
          <c:idx val="0"/>
          <c:order val="1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General</c:formatCode>
                <c:ptCount val="16"/>
                <c:pt idx="0">
                  <c:v>1741</c:v>
                </c:pt>
                <c:pt idx="1">
                  <c:v>2076</c:v>
                </c:pt>
                <c:pt idx="2">
                  <c:v>2737</c:v>
                </c:pt>
                <c:pt idx="3">
                  <c:v>2625</c:v>
                </c:pt>
                <c:pt idx="4">
                  <c:v>2173</c:v>
                </c:pt>
                <c:pt idx="5">
                  <c:v>5401</c:v>
                </c:pt>
                <c:pt idx="6">
                  <c:v>3185</c:v>
                </c:pt>
                <c:pt idx="7">
                  <c:v>624</c:v>
                </c:pt>
                <c:pt idx="8">
                  <c:v>1900</c:v>
                </c:pt>
                <c:pt idx="9">
                  <c:v>6905</c:v>
                </c:pt>
                <c:pt idx="10">
                  <c:v>5131</c:v>
                </c:pt>
                <c:pt idx="11">
                  <c:v>640</c:v>
                </c:pt>
                <c:pt idx="12">
                  <c:v>0</c:v>
                </c:pt>
                <c:pt idx="13">
                  <c:v>3369</c:v>
                </c:pt>
                <c:pt idx="14">
                  <c:v>78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3C-4652-A645-343FE79D68DD}"/>
            </c:ext>
          </c:extLst>
        </c:ser>
        <c:ser>
          <c:idx val="3"/>
          <c:order val="2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0</c:v>
                </c:pt>
                <c:pt idx="1">
                  <c:v>324</c:v>
                </c:pt>
                <c:pt idx="2">
                  <c:v>2263</c:v>
                </c:pt>
                <c:pt idx="3">
                  <c:v>0</c:v>
                </c:pt>
                <c:pt idx="4">
                  <c:v>6</c:v>
                </c:pt>
                <c:pt idx="5">
                  <c:v>1099</c:v>
                </c:pt>
                <c:pt idx="6">
                  <c:v>815</c:v>
                </c:pt>
                <c:pt idx="7">
                  <c:v>176</c:v>
                </c:pt>
                <c:pt idx="8">
                  <c:v>0</c:v>
                </c:pt>
                <c:pt idx="9">
                  <c:v>337</c:v>
                </c:pt>
                <c:pt idx="10">
                  <c:v>1429</c:v>
                </c:pt>
                <c:pt idx="11">
                  <c:v>635</c:v>
                </c:pt>
                <c:pt idx="12">
                  <c:v>578</c:v>
                </c:pt>
                <c:pt idx="13">
                  <c:v>1041</c:v>
                </c:pt>
                <c:pt idx="14">
                  <c:v>228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3C-4652-A645-343FE79D68DD}"/>
            </c:ext>
          </c:extLst>
        </c:ser>
        <c:ser>
          <c:idx val="1"/>
          <c:order val="3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320</c:v>
                </c:pt>
                <c:pt idx="1">
                  <c:v>0</c:v>
                </c:pt>
                <c:pt idx="2">
                  <c:v>0</c:v>
                </c:pt>
                <c:pt idx="3">
                  <c:v>406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3C-4652-A645-343FE79D6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48266"/>
        <c:axId val="52051827"/>
      </c:barChart>
      <c:catAx>
        <c:axId val="1314826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2051827"/>
        <c:crosses val="autoZero"/>
        <c:auto val="1"/>
        <c:lblAlgn val="ctr"/>
        <c:lblOffset val="100"/>
        <c:noMultiLvlLbl val="0"/>
      </c:catAx>
      <c:valAx>
        <c:axId val="52051827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13148266"/>
        <c:crosses val="autoZero"/>
        <c:crossBetween val="between"/>
        <c:majorUnit val="1000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3.125E-2"/>
          <c:y val="0.79049999999999998"/>
          <c:w val="0.39424999999999999"/>
          <c:h val="0.18925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1800" b="1" i="0" u="none" baseline="0">
                <a:solidFill>
                  <a:schemeClr val="bg1"/>
                </a:solidFill>
                <a:latin typeface="+mn-lt"/>
                <a:ea typeface="Arial"/>
                <a:cs typeface="Arial"/>
              </a:rPr>
              <a:t>Temps réponse par Grappe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499999999999999E-2"/>
          <c:y val="0.20150000000000001"/>
          <c:w val="0.95399999999999996"/>
          <c:h val="0.51049999999999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>
                  <a:alpha val="90000"/>
                </a:srgbClr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0.56671518680252297</c:v>
                </c:pt>
                <c:pt idx="1">
                  <c:v>0.89210019267822704</c:v>
                </c:pt>
                <c:pt idx="2">
                  <c:v>0.99269272926561902</c:v>
                </c:pt>
                <c:pt idx="3">
                  <c:v>0.99043220059386305</c:v>
                </c:pt>
                <c:pt idx="4">
                  <c:v>0.90427979751495602</c:v>
                </c:pt>
                <c:pt idx="5">
                  <c:v>0.84558415108313301</c:v>
                </c:pt>
                <c:pt idx="6">
                  <c:v>0.97519623233908903</c:v>
                </c:pt>
                <c:pt idx="7">
                  <c:v>0.99358974358974395</c:v>
                </c:pt>
                <c:pt idx="8">
                  <c:v>0.94129453085800296</c:v>
                </c:pt>
                <c:pt idx="9">
                  <c:v>0.80173787110789296</c:v>
                </c:pt>
                <c:pt idx="10">
                  <c:v>0.84837263691288201</c:v>
                </c:pt>
                <c:pt idx="11">
                  <c:v>0.82968750000000002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3-4BF7-AD02-0EA1F10AFE69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(12,6%)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0.41630276564774399</c:v>
                </c:pt>
                <c:pt idx="1">
                  <c:v>0.10115606936416199</c:v>
                </c:pt>
                <c:pt idx="2">
                  <c:v>7.3072707343807101E-3</c:v>
                </c:pt>
                <c:pt idx="3">
                  <c:v>8.5780270537776301E-3</c:v>
                </c:pt>
                <c:pt idx="4">
                  <c:v>9.0658076392084702E-2</c:v>
                </c:pt>
                <c:pt idx="5">
                  <c:v>0.15052768005924799</c:v>
                </c:pt>
                <c:pt idx="6">
                  <c:v>2.3233908948194701E-2</c:v>
                </c:pt>
                <c:pt idx="7">
                  <c:v>4.8076923076923097E-3</c:v>
                </c:pt>
                <c:pt idx="8">
                  <c:v>5.8705469141997001E-2</c:v>
                </c:pt>
                <c:pt idx="9">
                  <c:v>0.196089790007241</c:v>
                </c:pt>
                <c:pt idx="10">
                  <c:v>0.14656012473202101</c:v>
                </c:pt>
                <c:pt idx="11">
                  <c:v>0.16875000000000001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73-4BF7-AD02-0EA1F10AFE69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(0,4%)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1.6982047549733099E-2</c:v>
                </c:pt>
                <c:pt idx="1">
                  <c:v>6.7437379576107898E-3</c:v>
                </c:pt>
                <c:pt idx="2">
                  <c:v>0</c:v>
                </c:pt>
                <c:pt idx="3">
                  <c:v>9.8977235235895699E-4</c:v>
                </c:pt>
                <c:pt idx="4">
                  <c:v>5.0621260929590399E-3</c:v>
                </c:pt>
                <c:pt idx="5">
                  <c:v>3.8881688576189598E-3</c:v>
                </c:pt>
                <c:pt idx="6">
                  <c:v>1.56985871271586E-3</c:v>
                </c:pt>
                <c:pt idx="7">
                  <c:v>1.6025641025640999E-3</c:v>
                </c:pt>
                <c:pt idx="8">
                  <c:v>0</c:v>
                </c:pt>
                <c:pt idx="9">
                  <c:v>2.17233888486604E-3</c:v>
                </c:pt>
                <c:pt idx="10">
                  <c:v>5.0672383550964704E-3</c:v>
                </c:pt>
                <c:pt idx="11">
                  <c:v>1.5625000000000001E-3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73-4BF7-AD02-0EA1F10AF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456803"/>
        <c:axId val="54918127"/>
      </c:barChart>
      <c:catAx>
        <c:axId val="344568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2700000" vert="horz"/>
          <a:lstStyle/>
          <a:p>
            <a:pPr>
              <a:defRPr lang="en-US" sz="11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4918127"/>
        <c:crosses val="autoZero"/>
        <c:auto val="1"/>
        <c:lblAlgn val="ctr"/>
        <c:lblOffset val="100"/>
        <c:noMultiLvlLbl val="0"/>
      </c:catAx>
      <c:valAx>
        <c:axId val="54918127"/>
        <c:scaling>
          <c:orientation val="minMax"/>
          <c:max val="1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05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34456803"/>
        <c:crosses val="autoZero"/>
        <c:crossBetween val="between"/>
      </c:valAx>
      <c:spPr>
        <a:noFill/>
        <a:ln>
          <a:noFill/>
        </a:ln>
      </c:spPr>
    </c:plotArea>
    <c:legend>
      <c:legendPos val="l"/>
      <c:layout>
        <c:manualLayout>
          <c:xMode val="edge"/>
          <c:yMode val="edge"/>
          <c:x val="1E-3"/>
          <c:y val="0.85650000000000004"/>
          <c:w val="0.22375"/>
          <c:h val="0.13250000000000001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1400" b="1" i="0" u="none" baseline="0">
              <a:solidFill>
                <a:schemeClr val="bg1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9999999999999E-2"/>
          <c:y val="4.2500000000000003E-2"/>
        </c:manualLayout>
      </c:layout>
      <c:overlay val="1"/>
      <c:spPr>
        <a:noFill/>
        <a:ln>
          <a:noFill/>
        </a:ln>
      </c:spPr>
      <c:txPr>
        <a:bodyPr rot="0" vert="horz"/>
        <a:lstStyle/>
        <a:p>
          <a:pPr>
            <a:defRPr lang="en-US" sz="20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581-4ED0-894C-B50BE05FF8E9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581-4ED0-894C-B50BE05FF8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581-4ED0-894C-B50BE05FF8E9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581-4ED0-894C-B50BE05FF8E9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581-4ED0-894C-B50BE05FF8E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581-4ED0-894C-B50BE05FF8E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E581-4ED0-894C-B50BE05FF8E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E581-4ED0-894C-B50BE05FF8E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E581-4ED0-894C-B50BE05FF8E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E581-4ED0-894C-B50BE05FF8E9}"/>
              </c:ext>
            </c:extLst>
          </c:dPt>
          <c:dLbls>
            <c:spPr>
              <a:noFill/>
              <a:ln>
                <a:noFill/>
              </a:ln>
            </c:spPr>
            <c:txPr>
              <a:bodyPr rot="0" vert="horz" anchor="ctr">
                <a:spAutoFit/>
              </a:bodyPr>
              <a:lstStyle/>
              <a:p>
                <a:pPr algn="ctr">
                  <a:defRPr lang="en-US" sz="1800" b="1" i="0" u="none" baseline="0">
                    <a:solidFill>
                      <a:schemeClr val="bg1"/>
                    </a:solidFill>
                    <a:latin typeface="+mn-lt"/>
                    <a:ea typeface="Calibri"/>
                    <a:cs typeface="Calibri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0.152231695085256</c:v>
                </c:pt>
                <c:pt idx="1">
                  <c:v>0.122868605817452</c:v>
                </c:pt>
                <c:pt idx="2">
                  <c:v>0.100526579739218</c:v>
                </c:pt>
                <c:pt idx="3">
                  <c:v>0.127081243731194</c:v>
                </c:pt>
                <c:pt idx="4">
                  <c:v>0.114919759277834</c:v>
                </c:pt>
                <c:pt idx="5">
                  <c:v>0.101780341023069</c:v>
                </c:pt>
                <c:pt idx="6">
                  <c:v>7.5877632898696104E-2</c:v>
                </c:pt>
                <c:pt idx="7">
                  <c:v>5.32848545636911E-2</c:v>
                </c:pt>
                <c:pt idx="8">
                  <c:v>4.21514543630893E-2</c:v>
                </c:pt>
                <c:pt idx="9">
                  <c:v>2.2041123370110299E-2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581-4ED0-894C-B50BE05FF8E9}"/>
            </c:ext>
          </c:extLst>
        </c:ser>
        <c:ser>
          <c:idx val="2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E581-4ED0-894C-B50BE05FF8E9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39880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E581-4ED0-894C-B50BE05FF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rot="0" vert="horz"/>
        <a:lstStyle/>
        <a:p>
          <a:pPr>
            <a:defRPr lang="en-US" sz="1800" b="1" i="0" u="none" baseline="0">
              <a:solidFill>
                <a:schemeClr val="bg1"/>
              </a:solidFill>
              <a:latin typeface="+mn-lt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ctr"/>
          <a:lstStyle/>
          <a:p>
            <a:pPr algn="ctr">
              <a:defRPr/>
            </a:pPr>
            <a:r>
              <a:rPr lang="en-US" sz="2400" b="1" i="0" u="none" baseline="0">
                <a:solidFill>
                  <a:schemeClr val="bg1"/>
                </a:solidFill>
                <a:latin typeface="+mn-lt"/>
                <a:ea typeface="Calibri"/>
                <a:cs typeface="Calibri"/>
              </a:rPr>
              <a:t>% analyses par M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999999999999999E-2"/>
          <c:y val="0.22025"/>
          <c:w val="0.92474999999999996"/>
          <c:h val="0.616500000000000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'Analyses par M'!$A$24:$A$46</c:f>
              <c:strCach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Inconnu</c:v>
                </c:pt>
              </c:strCache>
            </c:strRef>
          </c:cat>
          <c:val>
            <c:numRef>
              <c:f>'Analyses par M'!$C$24:$C$46</c:f>
              <c:numCache>
                <c:formatCode>0.0%</c:formatCode>
                <c:ptCount val="23"/>
                <c:pt idx="0">
                  <c:v>4.5003678429183902E-2</c:v>
                </c:pt>
                <c:pt idx="1">
                  <c:v>1.39019254674142E-2</c:v>
                </c:pt>
                <c:pt idx="2">
                  <c:v>2.4505948907887098E-2</c:v>
                </c:pt>
                <c:pt idx="3">
                  <c:v>1.77579339912225E-4</c:v>
                </c:pt>
                <c:pt idx="4">
                  <c:v>5.20561150714123E-2</c:v>
                </c:pt>
                <c:pt idx="5">
                  <c:v>2.6586164032573099E-2</c:v>
                </c:pt>
                <c:pt idx="6">
                  <c:v>0.26253836982166001</c:v>
                </c:pt>
                <c:pt idx="7">
                  <c:v>6.5526776427611094E-2</c:v>
                </c:pt>
                <c:pt idx="8">
                  <c:v>9.3863365382176097E-3</c:v>
                </c:pt>
                <c:pt idx="9">
                  <c:v>3.6784291838960902E-3</c:v>
                </c:pt>
                <c:pt idx="10">
                  <c:v>1.71744590172252E-2</c:v>
                </c:pt>
                <c:pt idx="11">
                  <c:v>1.11621299373399E-3</c:v>
                </c:pt>
                <c:pt idx="12">
                  <c:v>9.6400213095207896E-2</c:v>
                </c:pt>
                <c:pt idx="13">
                  <c:v>7.0524366422283699E-3</c:v>
                </c:pt>
                <c:pt idx="14">
                  <c:v>4.3811360004058997E-2</c:v>
                </c:pt>
                <c:pt idx="15">
                  <c:v>4.6170628377178499E-3</c:v>
                </c:pt>
                <c:pt idx="16">
                  <c:v>8.9068723204545994E-2</c:v>
                </c:pt>
                <c:pt idx="17">
                  <c:v>1.2684238565158899E-2</c:v>
                </c:pt>
                <c:pt idx="18">
                  <c:v>9.6400213095207898E-4</c:v>
                </c:pt>
                <c:pt idx="19">
                  <c:v>3.4374286511580698E-2</c:v>
                </c:pt>
                <c:pt idx="20">
                  <c:v>5.7840127857124697E-3</c:v>
                </c:pt>
                <c:pt idx="21">
                  <c:v>6.7936781754991293E-2</c:v>
                </c:pt>
                <c:pt idx="22">
                  <c:v>0.115654887237119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9F-4EC8-B74F-CD8D4C035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36242"/>
        <c:axId val="55233264"/>
      </c:barChart>
      <c:catAx>
        <c:axId val="753624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55233264"/>
        <c:crosses val="autoZero"/>
        <c:auto val="1"/>
        <c:lblAlgn val="ctr"/>
        <c:lblOffset val="100"/>
        <c:noMultiLvlLbl val="0"/>
      </c:catAx>
      <c:valAx>
        <c:axId val="5523326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bg1">
                  <a:lumMod val="50000"/>
                </a:schemeClr>
              </a:solidFill>
              <a:round/>
            </a:ln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lang="en-US" sz="1200" b="1" i="0" u="none" baseline="0">
                <a:solidFill>
                  <a:schemeClr val="bg1"/>
                </a:solidFill>
                <a:latin typeface="+mn-lt"/>
                <a:ea typeface="+mn-cs"/>
                <a:cs typeface="+mn-cs"/>
              </a:defRPr>
            </a:pPr>
            <a:endParaRPr lang="fr-FR"/>
          </a:p>
        </c:txPr>
        <c:crossAx val="753624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002060"/>
    </a:solidFill>
    <a:ln w="9525" cap="flat" cmpd="sng">
      <a:solidFill>
        <a:schemeClr val="tx1">
          <a:lumMod val="15000"/>
          <a:lumOff val="85000"/>
        </a:schemeClr>
      </a:solidFill>
      <a:round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9525</xdr:colOff>
      <xdr:row>30</xdr:row>
      <xdr:rowOff>180975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0.10725</cdr:x>
      <cdr:y>0.1035</cdr:y>
    </cdr:from>
    <cdr:to>
      <cdr:x>0.506</cdr:x>
      <cdr:y>0.217</cdr:y>
    </cdr:to>
    <cdr:sp macro="" textlink="'Analyses par M'!$O$9">
      <cdr:nvSpPr>
        <cdr:cNvPr id="2" name="ZoneTexte 1"/>
        <cdr:cNvSpPr txBox="1"/>
      </cdr:nvSpPr>
      <cdr:spPr>
        <a:xfrm xmlns:a="http://schemas.openxmlformats.org/drawingml/2006/main">
          <a:off x="1057275" y="419100"/>
          <a:ext cx="3952875" cy="466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r"/>
          <a:fld id="{D3DCBD92-D2DB-4C1E-BFA6-2690C71EAF2F}" type="TxLink">
            <a:rPr lang="en-US" sz="2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r"/>
            <a:t>04 mai</a:t>
          </a:fld>
          <a:endParaRPr lang="fr-CA" sz="2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0.49325</cdr:x>
      <cdr:y>0.13175</cdr:y>
    </cdr:from>
    <cdr:to>
      <cdr:x>0.82225</cdr:x>
      <cdr:y>0.20725</cdr:y>
    </cdr:to>
    <cdr:sp macro="" textlink="'Analyses par M'!$O$10">
      <cdr:nvSpPr>
        <cdr:cNvPr id="3" name="ZoneTexte 2"/>
        <cdr:cNvSpPr txBox="1"/>
      </cdr:nvSpPr>
      <cdr:spPr>
        <a:xfrm xmlns:a="http://schemas.openxmlformats.org/drawingml/2006/main">
          <a:off x="4886325" y="542925"/>
          <a:ext cx="3267075" cy="3143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l"/>
          <a:fld id="{1EEF89E0-C479-479D-82FB-8ED88CC780B2}" type="TxLink">
            <a:rPr lang="en-US" sz="14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l"/>
            <a:t>(39419 analyses)</a:t>
          </a:fld>
          <a:endParaRPr lang="fr-CA" sz="14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0.69375</cdr:x>
      <cdr:y>0.94425</cdr:y>
    </cdr:from>
    <cdr:to>
      <cdr:x>0.9365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363200" y="5543550"/>
          <a:ext cx="3629025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</cdr:x>
      <cdr:y>0.89825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1010900" y="5276850"/>
          <a:ext cx="3933825" cy="6000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0.67825</cdr:x>
      <cdr:y>0.944</cdr:y>
    </cdr:from>
    <cdr:to>
      <cdr:x>0.9925</cdr:x>
      <cdr:y>0.992</cdr:y>
    </cdr:to>
    <cdr:sp macro="" textlink="'Données quotidiennes'!$M$43">
      <cdr:nvSpPr>
        <cdr:cNvPr id="4" name="ZoneTexte 3"/>
        <cdr:cNvSpPr txBox="1"/>
      </cdr:nvSpPr>
      <cdr:spPr>
        <a:xfrm xmlns:a="http://schemas.openxmlformats.org/drawingml/2006/main">
          <a:off x="10134600" y="5543550"/>
          <a:ext cx="4695825" cy="2857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  <a:headEnd type="none"/>
          <a:tailEnd type="none"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pPr marL="0" indent="0"/>
          <a:fld id="{F04FA961-4144-472A-9ED5-5F911E3D3F3F}" type="TxLink">
            <a:rPr lang="en-US" sz="11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/>
            <a:t>Cumulatif: 8 937 139 prélèvements et 8 853 830 analyses</a:t>
          </a:fld>
          <a:endParaRPr lang="fr-CA" sz="1100" b="0" i="0" u="none" strike="noStrike">
            <a:solidFill>
              <a:srgbClr val="000000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9525</xdr:colOff>
      <xdr:row>41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0.2975</cdr:x>
      <cdr:y>0.0435</cdr:y>
    </cdr:from>
    <cdr:to>
      <cdr:x>0.70375</cdr:x>
      <cdr:y>0.09225</cdr:y>
    </cdr:to>
    <cdr:sp macro="" textlink="Volumétrie!$M$7">
      <cdr:nvSpPr>
        <cdr:cNvPr id="2" name="ZoneTexte 1"/>
        <cdr:cNvSpPr txBox="1"/>
      </cdr:nvSpPr>
      <cdr:spPr>
        <a:xfrm xmlns:a="http://schemas.openxmlformats.org/drawingml/2006/main">
          <a:off x="4352925" y="342900"/>
          <a:ext cx="5943600" cy="3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49044A8-263B-4F3D-83A8-A890F69389CD}" type="TxLink">
            <a:rPr lang="en-US" sz="20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4 mai 2021</a:t>
          </a:fld>
          <a:endParaRPr lang="fr-CA" sz="20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657225</xdr:colOff>
      <xdr:row>46</xdr:row>
      <xdr:rowOff>104775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0.30025</cdr:x>
      <cdr:y>0.8535</cdr:y>
    </cdr:from>
    <cdr:to>
      <cdr:x>0.431</cdr:x>
      <cdr:y>0.961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14825" y="7562850"/>
          <a:ext cx="1885950" cy="9525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0.2135</cdr:x>
      <cdr:y>0.85</cdr:y>
    </cdr:from>
    <cdr:to>
      <cdr:x>0.234</cdr:x>
      <cdr:y>0.942</cdr:y>
    </cdr:to>
    <cdr:sp macro="" textlink="">
      <cdr:nvSpPr>
        <cdr:cNvPr id="4" name="Accolade fermante 3"/>
        <cdr:cNvSpPr/>
      </cdr:nvSpPr>
      <cdr:spPr>
        <a:xfrm xmlns:a="http://schemas.openxmlformats.org/drawingml/2006/main">
          <a:off x="3067050" y="7534275"/>
          <a:ext cx="295275" cy="819150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  <a:headEnd type="none"/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</cdr:y>
    </cdr:from>
    <cdr:to>
      <cdr:x>0.374</cdr:x>
      <cdr:y>0.986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467225" y="7829550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0.32675</cdr:x>
      <cdr:y>0.8905</cdr:y>
    </cdr:from>
    <cdr:to>
      <cdr:x>0.39025</cdr:x>
      <cdr:y>0.9935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705350" y="7896225"/>
          <a:ext cx="914400" cy="9144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</cdr:x>
      <cdr:y>0.88175</cdr:y>
    </cdr:from>
    <cdr:to>
      <cdr:x>0.48925</cdr:x>
      <cdr:y>0.92325</cdr:y>
    </cdr:to>
    <cdr:sp macro="" textlink="'Temps Réponse'!$J$35">
      <cdr:nvSpPr>
        <cdr:cNvPr id="12" name="ZoneTexte 11"/>
        <cdr:cNvSpPr txBox="1"/>
      </cdr:nvSpPr>
      <cdr:spPr>
        <a:xfrm xmlns:a="http://schemas.openxmlformats.org/drawingml/2006/main">
          <a:off x="3581400" y="7810500"/>
          <a:ext cx="3457575" cy="3714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Backlog*:13% (4664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0.0665</cdr:y>
    </cdr:from>
    <cdr:to>
      <cdr:x>1</cdr:x>
      <cdr:y>0.10875</cdr:y>
    </cdr:to>
    <cdr:sp macro="" textlink="'Temps Réponse'!$J$38">
      <cdr:nvSpPr>
        <cdr:cNvPr id="6" name="ZoneTexte 5"/>
        <cdr:cNvSpPr txBox="1"/>
      </cdr:nvSpPr>
      <cdr:spPr>
        <a:xfrm xmlns:a="http://schemas.openxmlformats.org/drawingml/2006/main">
          <a:off x="0" y="58102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70253335-D3B2-481B-9974-720CBDF8C42D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4 mai 2021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</cdr:x>
      <cdr:y>0.09875</cdr:y>
    </cdr:from>
    <cdr:to>
      <cdr:x>1</cdr:x>
      <cdr:y>0.141</cdr:y>
    </cdr:to>
    <cdr:sp macro="" textlink="'Temps Réponse'!$J$39">
      <cdr:nvSpPr>
        <cdr:cNvPr id="7" name="ZoneTexte 6"/>
        <cdr:cNvSpPr txBox="1"/>
      </cdr:nvSpPr>
      <cdr:spPr>
        <a:xfrm xmlns:a="http://schemas.openxmlformats.org/drawingml/2006/main">
          <a:off x="0" y="866775"/>
          <a:ext cx="144018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55228BF1-20A3-488C-856B-76F82A62DD79}" type="TxLink">
            <a:rPr lang="en-US" sz="1800" b="1" i="0" u="none" strike="noStrike">
              <a:solidFill>
                <a:srgbClr val="C9FFC9"/>
              </a:solidFill>
              <a:latin typeface="Calibri"/>
              <a:ea typeface="+mn-ea"/>
              <a:cs typeface="Calibri"/>
            </a:rPr>
            <a:pPr marL="0" indent="0" algn="ctr"/>
            <a:t>Pourcentage d’analyses réalisées en 24 heures ou moins (tout le Québec) : 87%</a:t>
          </a:fld>
          <a:endParaRPr lang="fr-CA" sz="1800" b="1" i="0" u="none" strike="noStrike">
            <a:solidFill>
              <a:srgbClr val="C9FFC9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0.519</cdr:x>
      <cdr:y>0.87025</cdr:y>
    </cdr:from>
    <cdr:to>
      <cdr:x>0.68625</cdr:x>
      <cdr:y>0.9145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7467600" y="7715250"/>
          <a:ext cx="2409825" cy="3905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0.49325</cdr:x>
      <cdr:y>0.93175</cdr:y>
    </cdr:from>
    <cdr:to>
      <cdr:x>1</cdr:x>
      <cdr:y>1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7096125" y="8258175"/>
          <a:ext cx="7296150" cy="609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fr-CA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*  Nombre d'échantillons dont le temps réponse est de plus de 24 heures entre le prélèvement et l'émission du rapport d'analyse.</a:t>
          </a:r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</cdr:x>
      <cdr:y>0.04025</cdr:y>
    </cdr:from>
    <cdr:to>
      <cdr:x>1</cdr:x>
      <cdr:y>0.077</cdr:y>
    </cdr:to>
    <cdr:sp macro="" textlink="'Temps Réponse'!$J$37">
      <cdr:nvSpPr>
        <cdr:cNvPr id="10" name="ZoneTexte 9"/>
        <cdr:cNvSpPr txBox="1"/>
      </cdr:nvSpPr>
      <cdr:spPr>
        <a:xfrm xmlns:a="http://schemas.openxmlformats.org/drawingml/2006/main">
          <a:off x="0" y="352425"/>
          <a:ext cx="14401800" cy="3238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fld id="{F74897AC-6A6E-42A9-9C8C-F8AF1648EB96}" type="TxLink">
            <a:rPr lang="en-US" sz="1400" b="1" i="0" u="none" strike="noStrike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(Prélèvement au résultat)</a:t>
          </a:fld>
          <a:endParaRPr lang="fr-CA" sz="14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0.55275</cdr:x>
      <cdr:y>0.068</cdr:y>
    </cdr:from>
    <cdr:to>
      <cdr:x>0.9595</cdr:x>
      <cdr:y>0.1395</cdr:y>
    </cdr:to>
    <cdr:sp macro="" textlink="'Prélèvement par âge'!$M$7">
      <cdr:nvSpPr>
        <cdr:cNvPr id="2" name="ZoneTexte 1"/>
        <cdr:cNvSpPr txBox="1"/>
      </cdr:nvSpPr>
      <cdr:spPr>
        <a:xfrm xmlns:a="http://schemas.openxmlformats.org/drawingml/2006/main">
          <a:off x="5076825" y="381000"/>
          <a:ext cx="3743325" cy="409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1C8DEF41-4820-4A9B-A25A-6EA343CFBA8D}" type="TxLink">
            <a:rPr lang="en-US" sz="20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4 mai 2021</a:t>
          </a:fld>
          <a:endParaRPr lang="fr-CA" sz="20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  <cdr:relSizeAnchor xmlns:cdr="http://schemas.openxmlformats.org/drawingml/2006/chartDrawing">
    <cdr:from>
      <cdr:x>0.49725</cdr:x>
      <cdr:y>0.018</cdr:y>
    </cdr:from>
    <cdr:to>
      <cdr:x>0.99475</cdr:x>
      <cdr:y>0.08375</cdr:y>
    </cdr:to>
    <cdr:sp macro="" textlink="'Prélèvement par âge'!$M$8">
      <cdr:nvSpPr>
        <cdr:cNvPr id="3" name="ZoneTexte 2"/>
        <cdr:cNvSpPr txBox="1"/>
      </cdr:nvSpPr>
      <cdr:spPr>
        <a:xfrm xmlns:a="http://schemas.openxmlformats.org/drawingml/2006/main">
          <a:off x="4562475" y="95250"/>
          <a:ext cx="4572000" cy="371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horzOverflow="clip" wrap="square" rtlCol="0" anchor="ctr">
          <a:spAutoFit/>
        </a:bodyPr>
        <a:lstStyle xmlns:a="http://schemas.openxmlformats.org/drawingml/2006/main"/>
        <a:p xmlns:a="http://schemas.openxmlformats.org/drawingml/2006/main">
          <a:pPr marL="0" indent="0" algn="ctr"/>
          <a:fld id="{2CB2F743-53FE-4D5E-B9E4-751FDF0A3C4B}" type="TxLink">
            <a:rPr lang="en-US" sz="1800" b="1" i="0" u="none" strike="noStrike">
              <a:solidFill>
                <a:schemeClr val="bg1"/>
              </a:solidFill>
              <a:latin typeface="Calibri"/>
              <a:ea typeface="+mn-ea"/>
              <a:cs typeface="Calibri"/>
            </a:rPr>
            <a:pPr marL="0" indent="0" algn="ctr"/>
            <a:t>Nombre total de prélèvements : 39880</a:t>
          </a:fld>
          <a:endParaRPr lang="fr-CA" sz="1800" b="1" i="0" u="none" strike="noStrike">
            <a:solidFill>
              <a:schemeClr val="bg1"/>
            </a:solidFill>
            <a:latin typeface="Calibri"/>
            <a:ea typeface="+mn-ea"/>
            <a:cs typeface="Calibri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276225</xdr:colOff>
      <xdr:row>21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64"/>
  <sheetViews>
    <sheetView tabSelected="1" zoomScale="85" zoomScaleNormal="85" workbookViewId="0"/>
  </sheetViews>
  <sheetFormatPr baseColWidth="10" defaultColWidth="11.42578125" defaultRowHeight="15" x14ac:dyDescent="0.25"/>
  <cols>
    <col min="2" max="2" width="23.5703125" bestFit="1" customWidth="1"/>
    <col min="3" max="3" width="19.42578125" bestFit="1" customWidth="1"/>
    <col min="4" max="4" width="44.28515625" bestFit="1" customWidth="1"/>
    <col min="12" max="12" width="11.28515625" customWidth="1"/>
    <col min="13" max="13" width="53.28515625" hidden="1" customWidth="1"/>
  </cols>
  <sheetData>
    <row r="33" spans="1:13" x14ac:dyDescent="0.25">
      <c r="A33" s="19" t="s">
        <v>6</v>
      </c>
      <c r="B33" s="18" t="s">
        <v>8</v>
      </c>
      <c r="C33" s="20" t="s">
        <v>7</v>
      </c>
      <c r="D33" s="20" t="s">
        <v>49</v>
      </c>
    </row>
    <row r="34" spans="1:13" x14ac:dyDescent="0.25">
      <c r="A34" s="21">
        <v>44291</v>
      </c>
      <c r="B34" s="24">
        <v>36938</v>
      </c>
      <c r="C34" s="24">
        <v>29871</v>
      </c>
      <c r="D34" s="24">
        <v>45479</v>
      </c>
    </row>
    <row r="35" spans="1:13" x14ac:dyDescent="0.25">
      <c r="A35" s="21">
        <v>44292</v>
      </c>
      <c r="B35" s="24">
        <v>49221</v>
      </c>
      <c r="C35" s="24">
        <v>39323</v>
      </c>
      <c r="D35" s="24">
        <v>46105</v>
      </c>
    </row>
    <row r="36" spans="1:13" x14ac:dyDescent="0.25">
      <c r="A36" s="21">
        <v>44293</v>
      </c>
      <c r="B36" s="24">
        <v>49238</v>
      </c>
      <c r="C36" s="24">
        <v>45432</v>
      </c>
      <c r="D36" s="24">
        <v>45619</v>
      </c>
    </row>
    <row r="37" spans="1:13" x14ac:dyDescent="0.25">
      <c r="A37" s="21">
        <v>44294</v>
      </c>
      <c r="B37" s="24">
        <v>46019</v>
      </c>
      <c r="C37" s="24">
        <v>50185</v>
      </c>
      <c r="D37" s="24">
        <v>46501</v>
      </c>
    </row>
    <row r="38" spans="1:13" x14ac:dyDescent="0.25">
      <c r="A38" s="21">
        <v>44295</v>
      </c>
      <c r="B38" s="24">
        <v>36644</v>
      </c>
      <c r="C38" s="24">
        <v>39836</v>
      </c>
      <c r="D38" s="24">
        <v>46161</v>
      </c>
    </row>
    <row r="39" spans="1:13" x14ac:dyDescent="0.25">
      <c r="A39" s="21">
        <v>44296</v>
      </c>
      <c r="B39" s="24">
        <v>28346</v>
      </c>
      <c r="C39" s="24">
        <v>36631</v>
      </c>
      <c r="D39" s="24">
        <v>45223</v>
      </c>
    </row>
    <row r="40" spans="1:13" x14ac:dyDescent="0.25">
      <c r="A40" s="21">
        <v>44297</v>
      </c>
      <c r="B40" s="24">
        <v>26264</v>
      </c>
      <c r="C40" s="24">
        <v>29600</v>
      </c>
      <c r="D40" s="24">
        <v>46073</v>
      </c>
    </row>
    <row r="41" spans="1:13" x14ac:dyDescent="0.25">
      <c r="A41" s="21">
        <v>44298</v>
      </c>
      <c r="B41" s="24">
        <v>46237</v>
      </c>
      <c r="C41" s="24">
        <v>34863</v>
      </c>
      <c r="D41" s="24">
        <v>47248</v>
      </c>
      <c r="E41" s="5"/>
      <c r="F41" s="5"/>
      <c r="G41" s="5"/>
      <c r="H41" s="5"/>
    </row>
    <row r="42" spans="1:13" x14ac:dyDescent="0.25">
      <c r="A42" s="21">
        <v>44299</v>
      </c>
      <c r="B42" s="24">
        <v>48188</v>
      </c>
      <c r="C42" s="24">
        <v>42876</v>
      </c>
      <c r="D42" s="24">
        <v>45026</v>
      </c>
      <c r="E42" s="5"/>
      <c r="F42" s="5"/>
      <c r="G42" s="5"/>
      <c r="H42" s="5"/>
    </row>
    <row r="43" spans="1:13" x14ac:dyDescent="0.25">
      <c r="A43" s="21">
        <v>44300</v>
      </c>
      <c r="B43" s="24">
        <v>49697</v>
      </c>
      <c r="C43" s="24">
        <v>45640</v>
      </c>
      <c r="D43" s="24">
        <v>45908</v>
      </c>
      <c r="E43" s="5"/>
      <c r="F43" s="5"/>
      <c r="G43" s="5"/>
      <c r="H43" s="5"/>
      <c r="M43" s="15" t="s">
        <v>52</v>
      </c>
    </row>
    <row r="44" spans="1:13" x14ac:dyDescent="0.25">
      <c r="A44" s="21">
        <v>44301</v>
      </c>
      <c r="B44" s="24">
        <v>43924</v>
      </c>
      <c r="C44" s="24">
        <v>46017</v>
      </c>
      <c r="D44" s="24">
        <v>45197</v>
      </c>
      <c r="E44" s="5"/>
      <c r="F44" s="5"/>
      <c r="G44" s="5"/>
      <c r="H44" s="5"/>
    </row>
    <row r="45" spans="1:13" x14ac:dyDescent="0.25">
      <c r="A45" s="21">
        <v>44302</v>
      </c>
      <c r="B45" s="24">
        <v>39322</v>
      </c>
      <c r="C45" s="24">
        <v>40610</v>
      </c>
      <c r="D45" s="24">
        <v>47349</v>
      </c>
      <c r="E45" s="5"/>
      <c r="F45" s="5"/>
      <c r="G45" s="5"/>
      <c r="H45" s="5"/>
    </row>
    <row r="46" spans="1:13" x14ac:dyDescent="0.25">
      <c r="A46" s="21">
        <v>44303</v>
      </c>
      <c r="B46" s="24">
        <v>29697</v>
      </c>
      <c r="C46" s="24">
        <v>33753</v>
      </c>
      <c r="D46" s="24">
        <v>47349</v>
      </c>
      <c r="E46" s="5"/>
      <c r="F46" s="5"/>
      <c r="G46" s="5"/>
      <c r="H46" s="5"/>
    </row>
    <row r="47" spans="1:13" x14ac:dyDescent="0.25">
      <c r="A47" s="21">
        <v>44304</v>
      </c>
      <c r="B47" s="24">
        <v>28568</v>
      </c>
      <c r="C47" s="24">
        <v>27348</v>
      </c>
      <c r="D47" s="24">
        <v>47423</v>
      </c>
      <c r="E47" s="5"/>
      <c r="F47" s="5"/>
      <c r="G47" s="5"/>
      <c r="H47" s="5"/>
    </row>
    <row r="48" spans="1:13" x14ac:dyDescent="0.25">
      <c r="A48" s="21">
        <v>44305</v>
      </c>
      <c r="B48" s="24">
        <v>44311</v>
      </c>
      <c r="C48" s="24">
        <v>32903</v>
      </c>
      <c r="D48" s="24">
        <v>47959</v>
      </c>
      <c r="E48" s="5"/>
      <c r="F48" s="5"/>
      <c r="G48" s="5"/>
      <c r="H48" s="5"/>
    </row>
    <row r="49" spans="1:8" x14ac:dyDescent="0.25">
      <c r="A49" s="21">
        <v>44306</v>
      </c>
      <c r="B49" s="24">
        <v>46306</v>
      </c>
      <c r="C49" s="24">
        <v>41804</v>
      </c>
      <c r="D49" s="24">
        <v>47909</v>
      </c>
      <c r="E49" s="5"/>
      <c r="F49" s="5"/>
      <c r="G49" s="5"/>
      <c r="H49" s="5"/>
    </row>
    <row r="50" spans="1:8" x14ac:dyDescent="0.25">
      <c r="A50" s="21">
        <v>44307</v>
      </c>
      <c r="B50" s="24">
        <v>46993</v>
      </c>
      <c r="C50" s="24">
        <v>42610</v>
      </c>
      <c r="D50" s="24">
        <v>47959</v>
      </c>
      <c r="E50" s="5"/>
      <c r="F50" s="5"/>
      <c r="G50" s="5"/>
      <c r="H50" s="5"/>
    </row>
    <row r="51" spans="1:8" x14ac:dyDescent="0.25">
      <c r="A51" s="21">
        <v>44308</v>
      </c>
      <c r="B51" s="24">
        <v>40928</v>
      </c>
      <c r="C51" s="24">
        <v>42554</v>
      </c>
      <c r="D51" s="24">
        <v>48069</v>
      </c>
      <c r="E51" s="5"/>
      <c r="F51" s="5"/>
      <c r="G51" s="5"/>
      <c r="H51" s="5"/>
    </row>
    <row r="52" spans="1:8" x14ac:dyDescent="0.25">
      <c r="A52" s="21">
        <v>44309</v>
      </c>
      <c r="B52" s="24">
        <v>38098</v>
      </c>
      <c r="C52" s="24">
        <v>39269</v>
      </c>
      <c r="D52" s="24">
        <v>48069</v>
      </c>
    </row>
    <row r="53" spans="1:8" x14ac:dyDescent="0.25">
      <c r="A53" s="21">
        <v>44310</v>
      </c>
      <c r="B53" s="24">
        <v>28133</v>
      </c>
      <c r="C53" s="24">
        <v>31267</v>
      </c>
      <c r="D53" s="24">
        <v>47659</v>
      </c>
    </row>
    <row r="54" spans="1:8" x14ac:dyDescent="0.25">
      <c r="A54" s="21">
        <v>44311</v>
      </c>
      <c r="B54" s="24">
        <v>28417</v>
      </c>
      <c r="C54" s="24">
        <v>26963</v>
      </c>
      <c r="D54" s="24">
        <v>47659</v>
      </c>
    </row>
    <row r="55" spans="1:8" x14ac:dyDescent="0.25">
      <c r="A55" s="21">
        <v>44312</v>
      </c>
      <c r="B55" s="24">
        <v>40379</v>
      </c>
      <c r="C55" s="24">
        <v>31026</v>
      </c>
      <c r="D55" s="24">
        <v>47659</v>
      </c>
    </row>
    <row r="56" spans="1:8" x14ac:dyDescent="0.25">
      <c r="A56" s="21">
        <v>44313</v>
      </c>
      <c r="B56" s="24">
        <v>40575</v>
      </c>
      <c r="C56" s="24">
        <v>40007</v>
      </c>
      <c r="D56" s="24">
        <v>46534</v>
      </c>
    </row>
    <row r="57" spans="1:8" x14ac:dyDescent="0.25">
      <c r="A57" s="21">
        <v>44314</v>
      </c>
      <c r="B57" s="24">
        <v>43675</v>
      </c>
      <c r="C57" s="24">
        <v>42243</v>
      </c>
      <c r="D57" s="24">
        <v>47659</v>
      </c>
    </row>
    <row r="58" spans="1:8" x14ac:dyDescent="0.25">
      <c r="A58" s="21">
        <v>44315</v>
      </c>
      <c r="B58" s="24">
        <v>39285</v>
      </c>
      <c r="C58" s="24">
        <v>41965</v>
      </c>
      <c r="D58" s="24">
        <v>48057</v>
      </c>
    </row>
    <row r="59" spans="1:8" x14ac:dyDescent="0.25">
      <c r="A59" s="21">
        <v>44316</v>
      </c>
      <c r="B59" s="24">
        <v>34405</v>
      </c>
      <c r="C59" s="24">
        <v>36873</v>
      </c>
      <c r="D59" s="24">
        <v>47840</v>
      </c>
    </row>
    <row r="60" spans="1:8" x14ac:dyDescent="0.25">
      <c r="A60" s="21">
        <v>44317</v>
      </c>
      <c r="B60" s="24">
        <v>25267</v>
      </c>
      <c r="C60" s="24">
        <v>30063</v>
      </c>
      <c r="D60" s="24">
        <v>47929</v>
      </c>
    </row>
    <row r="61" spans="1:8" x14ac:dyDescent="0.25">
      <c r="A61" s="21">
        <v>44318</v>
      </c>
      <c r="B61" s="24">
        <v>25133</v>
      </c>
      <c r="C61" s="24">
        <v>23897</v>
      </c>
      <c r="D61" s="24">
        <v>47771</v>
      </c>
    </row>
    <row r="62" spans="1:8" x14ac:dyDescent="0.25">
      <c r="A62" s="21">
        <v>44319</v>
      </c>
      <c r="B62" s="24">
        <v>39961</v>
      </c>
      <c r="C62" s="24">
        <v>31593</v>
      </c>
      <c r="D62" s="24">
        <v>47771</v>
      </c>
    </row>
    <row r="63" spans="1:8" x14ac:dyDescent="0.25">
      <c r="A63" s="21">
        <v>44320</v>
      </c>
      <c r="B63" s="24">
        <v>39880</v>
      </c>
      <c r="C63" s="24">
        <v>39419</v>
      </c>
      <c r="D63" s="24">
        <v>47537</v>
      </c>
    </row>
    <row r="64" spans="1:8" x14ac:dyDescent="0.25">
      <c r="A64" s="22" t="s">
        <v>16</v>
      </c>
      <c r="B64" s="25">
        <v>8937139</v>
      </c>
      <c r="C64" s="25">
        <v>8853830</v>
      </c>
      <c r="D64" s="22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M61"/>
  <sheetViews>
    <sheetView zoomScale="70" zoomScaleNormal="70" workbookViewId="0"/>
  </sheetViews>
  <sheetFormatPr baseColWidth="10" defaultColWidth="11.42578125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7109375" customWidth="1"/>
    <col min="7" max="7" width="19.7109375" style="5" hidden="1" customWidth="1"/>
    <col min="8" max="8" width="19.7109375" style="5" bestFit="1" customWidth="1"/>
    <col min="11" max="11" width="6.28515625" hidden="1" customWidth="1"/>
    <col min="12" max="12" width="11.140625" customWidth="1"/>
    <col min="13" max="13" width="12.140625" hidden="1" customWidth="1"/>
  </cols>
  <sheetData>
    <row r="1" spans="7:13" x14ac:dyDescent="0.25">
      <c r="G1" s="8"/>
      <c r="H1" s="8"/>
      <c r="I1" s="6"/>
      <c r="J1" s="5"/>
      <c r="K1" s="5"/>
    </row>
    <row r="2" spans="7:13" x14ac:dyDescent="0.25">
      <c r="I2" s="5"/>
      <c r="J2" s="5"/>
      <c r="K2" s="5"/>
    </row>
    <row r="3" spans="7:13" x14ac:dyDescent="0.25">
      <c r="I3" s="5"/>
      <c r="J3" s="5"/>
      <c r="K3" s="5"/>
    </row>
    <row r="4" spans="7:13" x14ac:dyDescent="0.25">
      <c r="I4" s="5"/>
      <c r="J4" s="5"/>
      <c r="K4" s="5"/>
    </row>
    <row r="5" spans="7:13" x14ac:dyDescent="0.25">
      <c r="I5" s="5"/>
      <c r="J5" s="5"/>
      <c r="K5" s="5"/>
    </row>
    <row r="6" spans="7:13" x14ac:dyDescent="0.25">
      <c r="I6" s="5"/>
      <c r="J6" s="5"/>
      <c r="K6" s="5"/>
    </row>
    <row r="7" spans="7:13" x14ac:dyDescent="0.25">
      <c r="I7" s="5"/>
      <c r="J7" s="5"/>
      <c r="K7" s="5"/>
      <c r="M7" s="16">
        <v>44320</v>
      </c>
    </row>
    <row r="8" spans="7:13" x14ac:dyDescent="0.25">
      <c r="I8" s="5"/>
      <c r="J8" s="5"/>
      <c r="K8" s="5"/>
    </row>
    <row r="9" spans="7:13" x14ac:dyDescent="0.25">
      <c r="I9" s="5"/>
      <c r="J9" s="5"/>
      <c r="K9" s="5"/>
    </row>
    <row r="10" spans="7:13" x14ac:dyDescent="0.25">
      <c r="I10" s="5"/>
      <c r="J10" s="5"/>
      <c r="K10" s="5"/>
    </row>
    <row r="11" spans="7:13" x14ac:dyDescent="0.25">
      <c r="I11" s="5"/>
      <c r="J11" s="5"/>
      <c r="K11" s="5"/>
    </row>
    <row r="12" spans="7:13" x14ac:dyDescent="0.25">
      <c r="I12" s="5"/>
      <c r="J12" s="5"/>
      <c r="K12" s="5"/>
    </row>
    <row r="13" spans="7:13" x14ac:dyDescent="0.25">
      <c r="I13" s="5"/>
      <c r="J13" s="5"/>
      <c r="K13" s="5"/>
    </row>
    <row r="14" spans="7:13" x14ac:dyDescent="0.25">
      <c r="I14" s="6"/>
      <c r="J14" s="5"/>
      <c r="K14" s="5"/>
    </row>
    <row r="15" spans="7:13" x14ac:dyDescent="0.25">
      <c r="I15" s="5"/>
      <c r="J15" s="5"/>
      <c r="K15" s="5"/>
    </row>
    <row r="16" spans="7:13" x14ac:dyDescent="0.25">
      <c r="I16" s="5"/>
      <c r="J16" s="5"/>
      <c r="K16" s="5"/>
    </row>
    <row r="17" spans="7:11" x14ac:dyDescent="0.25">
      <c r="I17" s="5"/>
      <c r="J17" s="5"/>
      <c r="K17" s="5"/>
    </row>
    <row r="18" spans="7:11" x14ac:dyDescent="0.25">
      <c r="I18" s="5"/>
      <c r="J18" s="5"/>
      <c r="K18" s="5"/>
    </row>
    <row r="19" spans="7:11" x14ac:dyDescent="0.25">
      <c r="I19" s="5"/>
      <c r="J19" s="5"/>
      <c r="K19" s="5"/>
    </row>
    <row r="20" spans="7:11" x14ac:dyDescent="0.25">
      <c r="I20" s="5"/>
      <c r="J20" s="5"/>
      <c r="K20" s="5"/>
    </row>
    <row r="21" spans="7:11" x14ac:dyDescent="0.25">
      <c r="I21" s="5"/>
      <c r="J21" s="5"/>
      <c r="K21" s="5"/>
    </row>
    <row r="22" spans="7:11" x14ac:dyDescent="0.25">
      <c r="I22" s="5"/>
      <c r="J22" s="5"/>
      <c r="K22" s="5"/>
    </row>
    <row r="23" spans="7:11" x14ac:dyDescent="0.25">
      <c r="I23" s="5"/>
      <c r="J23" s="5"/>
      <c r="K23" s="5"/>
    </row>
    <row r="24" spans="7:11" x14ac:dyDescent="0.25">
      <c r="I24" s="5"/>
      <c r="J24" s="5"/>
      <c r="K24" s="5"/>
    </row>
    <row r="25" spans="7:11" x14ac:dyDescent="0.25">
      <c r="I25" s="5"/>
      <c r="J25" s="5"/>
      <c r="K25" s="5"/>
    </row>
    <row r="26" spans="7:11" x14ac:dyDescent="0.25">
      <c r="I26" s="5"/>
      <c r="J26" s="5"/>
      <c r="K26" s="5"/>
    </row>
    <row r="27" spans="7:11" x14ac:dyDescent="0.25">
      <c r="I27" s="5"/>
      <c r="J27" s="5"/>
      <c r="K27" s="5"/>
    </row>
    <row r="28" spans="7:11" x14ac:dyDescent="0.25">
      <c r="I28" s="5"/>
      <c r="J28" s="5"/>
      <c r="K28" s="5"/>
    </row>
    <row r="30" spans="7:11" x14ac:dyDescent="0.25">
      <c r="G30" s="6"/>
    </row>
    <row r="31" spans="7:11" x14ac:dyDescent="0.25">
      <c r="G31" s="6"/>
    </row>
    <row r="32" spans="7:11" x14ac:dyDescent="0.25">
      <c r="G32" s="6"/>
    </row>
    <row r="33" spans="1:11" x14ac:dyDescent="0.25">
      <c r="G33" s="6"/>
    </row>
    <row r="34" spans="1:11" x14ac:dyDescent="0.25">
      <c r="G34" s="6"/>
    </row>
    <row r="35" spans="1:11" x14ac:dyDescent="0.25">
      <c r="G35" s="6"/>
    </row>
    <row r="36" spans="1:11" x14ac:dyDescent="0.25">
      <c r="G36" s="6"/>
    </row>
    <row r="37" spans="1:11" x14ac:dyDescent="0.25">
      <c r="G37" s="6"/>
    </row>
    <row r="38" spans="1:11" x14ac:dyDescent="0.25">
      <c r="G38" s="6"/>
    </row>
    <row r="39" spans="1:11" x14ac:dyDescent="0.25">
      <c r="G39" s="6"/>
    </row>
    <row r="40" spans="1:11" x14ac:dyDescent="0.25">
      <c r="G40" s="6"/>
    </row>
    <row r="44" spans="1:11" x14ac:dyDescent="0.25">
      <c r="A44" s="20" t="s">
        <v>9</v>
      </c>
      <c r="B44" s="20" t="s">
        <v>13</v>
      </c>
      <c r="C44" s="20" t="s">
        <v>19</v>
      </c>
      <c r="D44" s="20" t="s">
        <v>20</v>
      </c>
      <c r="E44" s="20" t="s">
        <v>21</v>
      </c>
      <c r="F44" s="20" t="s">
        <v>37</v>
      </c>
      <c r="G44" s="10" t="s">
        <v>37</v>
      </c>
    </row>
    <row r="45" spans="1:11" x14ac:dyDescent="0.25">
      <c r="A45" s="22" t="s">
        <v>42</v>
      </c>
      <c r="B45" s="22">
        <v>2061</v>
      </c>
      <c r="C45" s="26">
        <v>1741</v>
      </c>
      <c r="D45" s="24">
        <v>0</v>
      </c>
      <c r="E45" s="25">
        <v>320</v>
      </c>
      <c r="F45" s="22">
        <v>893</v>
      </c>
      <c r="G45" s="11">
        <f t="shared" ref="G45:G60" si="0">F45*-1</f>
        <v>-893</v>
      </c>
      <c r="K45">
        <v>1741</v>
      </c>
    </row>
    <row r="46" spans="1:11" x14ac:dyDescent="0.25">
      <c r="A46" s="22" t="s">
        <v>41</v>
      </c>
      <c r="B46" s="22">
        <v>2076</v>
      </c>
      <c r="C46" s="25">
        <v>2400</v>
      </c>
      <c r="D46" s="24">
        <v>324</v>
      </c>
      <c r="E46" s="25">
        <v>0</v>
      </c>
      <c r="F46" s="22">
        <v>224</v>
      </c>
      <c r="G46" s="11">
        <f t="shared" si="0"/>
        <v>-224</v>
      </c>
      <c r="K46">
        <v>2076</v>
      </c>
    </row>
    <row r="47" spans="1:11" x14ac:dyDescent="0.25">
      <c r="A47" s="22" t="s">
        <v>3</v>
      </c>
      <c r="B47" s="22">
        <v>2737</v>
      </c>
      <c r="C47" s="25">
        <v>5000</v>
      </c>
      <c r="D47" s="24">
        <v>2263</v>
      </c>
      <c r="E47" s="25">
        <v>0</v>
      </c>
      <c r="F47" s="22">
        <v>20</v>
      </c>
      <c r="G47" s="11">
        <f t="shared" si="0"/>
        <v>-20</v>
      </c>
      <c r="K47">
        <v>2737</v>
      </c>
    </row>
    <row r="48" spans="1:11" x14ac:dyDescent="0.25">
      <c r="A48" s="22" t="s">
        <v>1</v>
      </c>
      <c r="B48" s="22">
        <v>3031</v>
      </c>
      <c r="C48" s="25">
        <v>2625</v>
      </c>
      <c r="D48" s="24">
        <v>0</v>
      </c>
      <c r="E48" s="25">
        <v>406</v>
      </c>
      <c r="F48" s="22">
        <v>29</v>
      </c>
      <c r="G48" s="11">
        <f t="shared" si="0"/>
        <v>-29</v>
      </c>
      <c r="K48">
        <v>2625</v>
      </c>
    </row>
    <row r="49" spans="1:11" x14ac:dyDescent="0.25">
      <c r="A49" s="22" t="s">
        <v>5</v>
      </c>
      <c r="B49" s="22">
        <v>2173</v>
      </c>
      <c r="C49" s="25">
        <v>2179</v>
      </c>
      <c r="D49" s="24">
        <v>6</v>
      </c>
      <c r="E49" s="25">
        <v>0</v>
      </c>
      <c r="F49" s="22">
        <v>208</v>
      </c>
      <c r="G49" s="11">
        <f t="shared" si="0"/>
        <v>-208</v>
      </c>
      <c r="K49">
        <v>2173</v>
      </c>
    </row>
    <row r="50" spans="1:11" x14ac:dyDescent="0.25">
      <c r="A50" s="22" t="s">
        <v>43</v>
      </c>
      <c r="B50" s="22">
        <v>5401</v>
      </c>
      <c r="C50" s="25">
        <v>6500</v>
      </c>
      <c r="D50" s="24">
        <v>1099</v>
      </c>
      <c r="E50" s="25">
        <v>0</v>
      </c>
      <c r="F50" s="22">
        <v>834</v>
      </c>
      <c r="G50" s="11">
        <f t="shared" si="0"/>
        <v>-834</v>
      </c>
      <c r="K50">
        <v>5401</v>
      </c>
    </row>
    <row r="51" spans="1:11" x14ac:dyDescent="0.25">
      <c r="A51" s="22" t="s">
        <v>44</v>
      </c>
      <c r="B51" s="22">
        <v>3185</v>
      </c>
      <c r="C51" s="25">
        <v>4000</v>
      </c>
      <c r="D51" s="24">
        <v>815</v>
      </c>
      <c r="E51" s="25">
        <v>0</v>
      </c>
      <c r="F51" s="22">
        <v>79</v>
      </c>
      <c r="G51" s="11">
        <f t="shared" si="0"/>
        <v>-79</v>
      </c>
      <c r="K51">
        <v>3185</v>
      </c>
    </row>
    <row r="52" spans="1:11" x14ac:dyDescent="0.25">
      <c r="A52" s="22" t="s">
        <v>4</v>
      </c>
      <c r="B52" s="22">
        <v>624</v>
      </c>
      <c r="C52" s="22">
        <v>800</v>
      </c>
      <c r="D52" s="24">
        <v>176</v>
      </c>
      <c r="E52" s="25">
        <v>0</v>
      </c>
      <c r="F52" s="22">
        <v>4</v>
      </c>
      <c r="G52" s="11">
        <f t="shared" si="0"/>
        <v>-4</v>
      </c>
      <c r="K52">
        <v>624</v>
      </c>
    </row>
    <row r="53" spans="1:11" x14ac:dyDescent="0.25">
      <c r="A53" s="22" t="s">
        <v>0</v>
      </c>
      <c r="B53" s="22">
        <v>1993</v>
      </c>
      <c r="C53" s="25">
        <v>1900</v>
      </c>
      <c r="D53" s="24">
        <v>0</v>
      </c>
      <c r="E53" s="25">
        <v>93</v>
      </c>
      <c r="F53" s="22">
        <v>117</v>
      </c>
      <c r="G53" s="11">
        <f t="shared" si="0"/>
        <v>-117</v>
      </c>
      <c r="K53">
        <v>1900</v>
      </c>
    </row>
    <row r="54" spans="1:11" x14ac:dyDescent="0.25">
      <c r="A54" s="22" t="s">
        <v>45</v>
      </c>
      <c r="B54" s="22">
        <v>6905</v>
      </c>
      <c r="C54" s="25">
        <v>7242</v>
      </c>
      <c r="D54" s="24">
        <v>337</v>
      </c>
      <c r="E54" s="25">
        <v>0</v>
      </c>
      <c r="F54" s="22">
        <v>1369</v>
      </c>
      <c r="G54" s="11">
        <f t="shared" si="0"/>
        <v>-1369</v>
      </c>
      <c r="K54">
        <v>6905</v>
      </c>
    </row>
    <row r="55" spans="1:11" x14ac:dyDescent="0.25">
      <c r="A55" s="22" t="s">
        <v>2</v>
      </c>
      <c r="B55" s="22">
        <v>5131</v>
      </c>
      <c r="C55" s="25">
        <v>6560</v>
      </c>
      <c r="D55" s="24">
        <v>1429</v>
      </c>
      <c r="E55" s="25">
        <v>0</v>
      </c>
      <c r="F55" s="22">
        <v>778</v>
      </c>
      <c r="G55" s="11">
        <f t="shared" si="0"/>
        <v>-778</v>
      </c>
      <c r="K55">
        <v>5131</v>
      </c>
    </row>
    <row r="56" spans="1:11" x14ac:dyDescent="0.25">
      <c r="A56" s="22" t="s">
        <v>46</v>
      </c>
      <c r="B56" s="22">
        <v>640</v>
      </c>
      <c r="C56" s="25">
        <v>1275</v>
      </c>
      <c r="D56" s="24">
        <v>635</v>
      </c>
      <c r="E56" s="25">
        <v>0</v>
      </c>
      <c r="F56" s="22">
        <v>109</v>
      </c>
      <c r="G56" s="11">
        <f t="shared" si="0"/>
        <v>-109</v>
      </c>
      <c r="K56">
        <v>640</v>
      </c>
    </row>
    <row r="57" spans="1:11" x14ac:dyDescent="0.25">
      <c r="A57" s="22" t="s">
        <v>47</v>
      </c>
      <c r="B57" s="22">
        <v>0</v>
      </c>
      <c r="C57" s="22">
        <v>578</v>
      </c>
      <c r="D57" s="24">
        <v>578</v>
      </c>
      <c r="E57" s="25">
        <v>0</v>
      </c>
      <c r="F57" s="22">
        <v>0</v>
      </c>
      <c r="G57" s="11">
        <f t="shared" si="0"/>
        <v>0</v>
      </c>
      <c r="K57">
        <v>0</v>
      </c>
    </row>
    <row r="58" spans="1:11" x14ac:dyDescent="0.25">
      <c r="A58" s="22" t="s">
        <v>38</v>
      </c>
      <c r="B58" s="25">
        <v>3369</v>
      </c>
      <c r="C58" s="25">
        <v>4410</v>
      </c>
      <c r="D58" s="24">
        <v>1041</v>
      </c>
      <c r="E58" s="25">
        <v>0</v>
      </c>
      <c r="F58" s="22">
        <v>0</v>
      </c>
      <c r="G58" s="11">
        <f t="shared" si="0"/>
        <v>0</v>
      </c>
      <c r="K58">
        <v>3369</v>
      </c>
    </row>
    <row r="59" spans="1:11" x14ac:dyDescent="0.25">
      <c r="A59" s="22" t="s">
        <v>39</v>
      </c>
      <c r="B59" s="22">
        <v>78</v>
      </c>
      <c r="C59" s="22">
        <v>306</v>
      </c>
      <c r="D59" s="24">
        <v>228</v>
      </c>
      <c r="E59" s="25">
        <v>0</v>
      </c>
      <c r="F59" s="22">
        <v>21</v>
      </c>
      <c r="G59" s="11">
        <f t="shared" si="0"/>
        <v>-21</v>
      </c>
      <c r="K59">
        <v>78</v>
      </c>
    </row>
    <row r="60" spans="1:11" x14ac:dyDescent="0.25">
      <c r="A60" s="22" t="s">
        <v>48</v>
      </c>
      <c r="B60" s="22">
        <v>15</v>
      </c>
      <c r="C60" s="22">
        <v>21</v>
      </c>
      <c r="D60" s="24">
        <v>6</v>
      </c>
      <c r="E60" s="25">
        <v>0</v>
      </c>
      <c r="F60" s="22">
        <v>4</v>
      </c>
      <c r="G60" s="11">
        <f t="shared" si="0"/>
        <v>-4</v>
      </c>
      <c r="K60">
        <v>15</v>
      </c>
    </row>
    <row r="61" spans="1:11" x14ac:dyDescent="0.25">
      <c r="C61" s="14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/>
  </sheetViews>
  <sheetFormatPr baseColWidth="10" defaultColWidth="11.42578125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7.7109375" customWidth="1"/>
    <col min="10" max="10" width="75.7109375" hidden="1" customWidth="1"/>
    <col min="11" max="11" width="5.140625" hidden="1" customWidth="1"/>
  </cols>
  <sheetData>
    <row r="1" spans="11:11" x14ac:dyDescent="0.25">
      <c r="K1" s="7"/>
    </row>
    <row r="33" spans="1:11" x14ac:dyDescent="0.25">
      <c r="J33" t="s">
        <v>53</v>
      </c>
    </row>
    <row r="34" spans="1:11" x14ac:dyDescent="0.25">
      <c r="J34" t="s">
        <v>54</v>
      </c>
      <c r="K34">
        <f t="shared" ref="K34:K46" si="0">SUM(H49:I49)</f>
        <v>893</v>
      </c>
    </row>
    <row r="35" spans="1:11" x14ac:dyDescent="0.25">
      <c r="J35" t="s">
        <v>55</v>
      </c>
      <c r="K35">
        <f t="shared" si="0"/>
        <v>224</v>
      </c>
    </row>
    <row r="36" spans="1:11" x14ac:dyDescent="0.25">
      <c r="K36">
        <f t="shared" si="0"/>
        <v>20</v>
      </c>
    </row>
    <row r="37" spans="1:11" x14ac:dyDescent="0.25">
      <c r="J37" t="s">
        <v>50</v>
      </c>
      <c r="K37">
        <f t="shared" si="0"/>
        <v>29</v>
      </c>
    </row>
    <row r="38" spans="1:11" x14ac:dyDescent="0.25">
      <c r="J38" s="16">
        <v>44320</v>
      </c>
      <c r="K38">
        <f t="shared" si="0"/>
        <v>208</v>
      </c>
    </row>
    <row r="39" spans="1:11" x14ac:dyDescent="0.25">
      <c r="J39" t="s">
        <v>56</v>
      </c>
      <c r="K39">
        <f t="shared" si="0"/>
        <v>834</v>
      </c>
    </row>
    <row r="40" spans="1:11" x14ac:dyDescent="0.25">
      <c r="K40">
        <f t="shared" si="0"/>
        <v>79</v>
      </c>
    </row>
    <row r="41" spans="1:11" x14ac:dyDescent="0.25">
      <c r="K41">
        <f t="shared" si="0"/>
        <v>4</v>
      </c>
    </row>
    <row r="42" spans="1:11" x14ac:dyDescent="0.25">
      <c r="K42">
        <f t="shared" si="0"/>
        <v>117</v>
      </c>
    </row>
    <row r="43" spans="1:11" x14ac:dyDescent="0.25">
      <c r="K43">
        <f t="shared" si="0"/>
        <v>1369</v>
      </c>
    </row>
    <row r="44" spans="1:11" x14ac:dyDescent="0.25">
      <c r="K44">
        <f t="shared" si="0"/>
        <v>778</v>
      </c>
    </row>
    <row r="45" spans="1:11" x14ac:dyDescent="0.25">
      <c r="K45">
        <f t="shared" si="0"/>
        <v>109</v>
      </c>
    </row>
    <row r="46" spans="1:11" x14ac:dyDescent="0.25">
      <c r="K46">
        <f t="shared" si="0"/>
        <v>4664</v>
      </c>
    </row>
    <row r="47" spans="1:11" x14ac:dyDescent="0.25">
      <c r="J47" s="13"/>
    </row>
    <row r="48" spans="1:11" x14ac:dyDescent="0.25">
      <c r="A48" s="20" t="s">
        <v>9</v>
      </c>
      <c r="B48" s="20" t="s">
        <v>14</v>
      </c>
      <c r="C48" s="20" t="s">
        <v>18</v>
      </c>
      <c r="D48" s="20" t="s">
        <v>12</v>
      </c>
      <c r="E48" s="20" t="s">
        <v>13</v>
      </c>
      <c r="F48" s="20" t="s">
        <v>10</v>
      </c>
      <c r="G48" s="20" t="s">
        <v>11</v>
      </c>
      <c r="H48" s="20" t="s">
        <v>17</v>
      </c>
      <c r="I48" s="20" t="s">
        <v>15</v>
      </c>
    </row>
    <row r="49" spans="1:9" x14ac:dyDescent="0.25">
      <c r="A49" s="22" t="s">
        <v>42</v>
      </c>
      <c r="B49" s="23">
        <v>0.56671518680252297</v>
      </c>
      <c r="C49" s="23">
        <v>0.41630276564774399</v>
      </c>
      <c r="D49" s="23">
        <v>1.6982047549733099E-2</v>
      </c>
      <c r="E49" s="22">
        <v>2061</v>
      </c>
      <c r="F49" s="22">
        <v>0</v>
      </c>
      <c r="G49" s="22">
        <v>1168</v>
      </c>
      <c r="H49" s="22">
        <v>858</v>
      </c>
      <c r="I49" s="22">
        <v>35</v>
      </c>
    </row>
    <row r="50" spans="1:9" x14ac:dyDescent="0.25">
      <c r="A50" s="22" t="s">
        <v>41</v>
      </c>
      <c r="B50" s="23">
        <v>0.89210019267822704</v>
      </c>
      <c r="C50" s="23">
        <v>0.10115606936416199</v>
      </c>
      <c r="D50" s="23">
        <v>6.7437379576107898E-3</v>
      </c>
      <c r="E50" s="22">
        <v>2076</v>
      </c>
      <c r="F50" s="22">
        <v>0</v>
      </c>
      <c r="G50" s="22">
        <v>1852</v>
      </c>
      <c r="H50" s="22">
        <v>210</v>
      </c>
      <c r="I50" s="22">
        <v>14</v>
      </c>
    </row>
    <row r="51" spans="1:9" x14ac:dyDescent="0.25">
      <c r="A51" s="22" t="s">
        <v>3</v>
      </c>
      <c r="B51" s="23">
        <v>0.99269272926561902</v>
      </c>
      <c r="C51" s="23">
        <v>7.3072707343807101E-3</v>
      </c>
      <c r="D51" s="23">
        <v>0</v>
      </c>
      <c r="E51" s="22">
        <v>2737</v>
      </c>
      <c r="F51" s="22">
        <v>0</v>
      </c>
      <c r="G51" s="22">
        <v>2717</v>
      </c>
      <c r="H51" s="22">
        <v>20</v>
      </c>
      <c r="I51" s="22">
        <v>0</v>
      </c>
    </row>
    <row r="52" spans="1:9" x14ac:dyDescent="0.25">
      <c r="A52" s="22" t="s">
        <v>1</v>
      </c>
      <c r="B52" s="23">
        <v>0.99043220059386305</v>
      </c>
      <c r="C52" s="23">
        <v>8.5780270537776301E-3</v>
      </c>
      <c r="D52" s="23">
        <v>9.8977235235895699E-4</v>
      </c>
      <c r="E52" s="22">
        <v>3031</v>
      </c>
      <c r="F52" s="22">
        <v>0</v>
      </c>
      <c r="G52" s="22">
        <v>3002</v>
      </c>
      <c r="H52" s="22">
        <v>26</v>
      </c>
      <c r="I52" s="22">
        <v>3</v>
      </c>
    </row>
    <row r="53" spans="1:9" x14ac:dyDescent="0.25">
      <c r="A53" s="22" t="s">
        <v>5</v>
      </c>
      <c r="B53" s="23">
        <v>0.90427979751495602</v>
      </c>
      <c r="C53" s="23">
        <v>9.0658076392084702E-2</v>
      </c>
      <c r="D53" s="23">
        <v>5.0621260929590399E-3</v>
      </c>
      <c r="E53" s="22">
        <v>2173</v>
      </c>
      <c r="F53" s="22">
        <v>0</v>
      </c>
      <c r="G53" s="22">
        <v>1965</v>
      </c>
      <c r="H53" s="22">
        <v>197</v>
      </c>
      <c r="I53" s="22">
        <v>11</v>
      </c>
    </row>
    <row r="54" spans="1:9" x14ac:dyDescent="0.25">
      <c r="A54" s="22" t="s">
        <v>43</v>
      </c>
      <c r="B54" s="23">
        <v>0.84558415108313301</v>
      </c>
      <c r="C54" s="23">
        <v>0.15052768005924799</v>
      </c>
      <c r="D54" s="23">
        <v>3.8881688576189598E-3</v>
      </c>
      <c r="E54" s="22">
        <v>5401</v>
      </c>
      <c r="F54" s="22">
        <v>0</v>
      </c>
      <c r="G54" s="22">
        <v>4567</v>
      </c>
      <c r="H54" s="22">
        <v>813</v>
      </c>
      <c r="I54" s="22">
        <v>21</v>
      </c>
    </row>
    <row r="55" spans="1:9" x14ac:dyDescent="0.25">
      <c r="A55" s="22" t="s">
        <v>44</v>
      </c>
      <c r="B55" s="23">
        <v>0.97519623233908903</v>
      </c>
      <c r="C55" s="23">
        <v>2.3233908948194701E-2</v>
      </c>
      <c r="D55" s="23">
        <v>1.56985871271586E-3</v>
      </c>
      <c r="E55" s="22">
        <v>3185</v>
      </c>
      <c r="F55" s="22">
        <v>0</v>
      </c>
      <c r="G55" s="22">
        <v>3106</v>
      </c>
      <c r="H55" s="22">
        <v>74</v>
      </c>
      <c r="I55" s="22">
        <v>5</v>
      </c>
    </row>
    <row r="56" spans="1:9" x14ac:dyDescent="0.25">
      <c r="A56" s="22" t="s">
        <v>4</v>
      </c>
      <c r="B56" s="23">
        <v>0.99358974358974395</v>
      </c>
      <c r="C56" s="23">
        <v>4.8076923076923097E-3</v>
      </c>
      <c r="D56" s="23">
        <v>1.6025641025640999E-3</v>
      </c>
      <c r="E56" s="22">
        <v>624</v>
      </c>
      <c r="F56" s="22">
        <v>0</v>
      </c>
      <c r="G56" s="22">
        <v>620</v>
      </c>
      <c r="H56" s="22">
        <v>3</v>
      </c>
      <c r="I56" s="22">
        <v>1</v>
      </c>
    </row>
    <row r="57" spans="1:9" x14ac:dyDescent="0.25">
      <c r="A57" s="22" t="s">
        <v>0</v>
      </c>
      <c r="B57" s="23">
        <v>0.94129453085800296</v>
      </c>
      <c r="C57" s="23">
        <v>5.8705469141997001E-2</v>
      </c>
      <c r="D57" s="23">
        <v>0</v>
      </c>
      <c r="E57" s="22">
        <v>1993</v>
      </c>
      <c r="F57" s="22">
        <v>0</v>
      </c>
      <c r="G57" s="22">
        <v>1876</v>
      </c>
      <c r="H57" s="22">
        <v>117</v>
      </c>
      <c r="I57" s="22">
        <v>0</v>
      </c>
    </row>
    <row r="58" spans="1:9" x14ac:dyDescent="0.25">
      <c r="A58" s="22" t="s">
        <v>45</v>
      </c>
      <c r="B58" s="23">
        <v>0.80173787110789296</v>
      </c>
      <c r="C58" s="23">
        <v>0.196089790007241</v>
      </c>
      <c r="D58" s="23">
        <v>2.17233888486604E-3</v>
      </c>
      <c r="E58" s="22">
        <v>6905</v>
      </c>
      <c r="F58" s="22">
        <v>0</v>
      </c>
      <c r="G58" s="22">
        <v>5536</v>
      </c>
      <c r="H58" s="22">
        <v>1354</v>
      </c>
      <c r="I58" s="22">
        <v>15</v>
      </c>
    </row>
    <row r="59" spans="1:9" x14ac:dyDescent="0.25">
      <c r="A59" s="22" t="s">
        <v>2</v>
      </c>
      <c r="B59" s="23">
        <v>0.84837263691288201</v>
      </c>
      <c r="C59" s="23">
        <v>0.14656012473202101</v>
      </c>
      <c r="D59" s="23">
        <v>5.0672383550964704E-3</v>
      </c>
      <c r="E59" s="22">
        <v>5131</v>
      </c>
      <c r="F59" s="22">
        <v>0</v>
      </c>
      <c r="G59" s="22">
        <v>4353</v>
      </c>
      <c r="H59" s="22">
        <v>752</v>
      </c>
      <c r="I59" s="22">
        <v>26</v>
      </c>
    </row>
    <row r="60" spans="1:9" ht="15.75" thickBot="1" x14ac:dyDescent="0.3">
      <c r="A60" s="22" t="s">
        <v>46</v>
      </c>
      <c r="B60" s="23">
        <v>0.82968750000000002</v>
      </c>
      <c r="C60" s="23">
        <v>0.16875000000000001</v>
      </c>
      <c r="D60" s="23">
        <v>1.5625000000000001E-3</v>
      </c>
      <c r="E60" s="22">
        <v>640</v>
      </c>
      <c r="F60" s="22">
        <v>0</v>
      </c>
      <c r="G60" s="22">
        <v>531</v>
      </c>
      <c r="H60" s="22">
        <v>108</v>
      </c>
      <c r="I60" s="22">
        <v>1</v>
      </c>
    </row>
    <row r="61" spans="1:9" ht="15.75" thickBot="1" x14ac:dyDescent="0.3">
      <c r="A61" s="9" t="s">
        <v>16</v>
      </c>
      <c r="B61" s="12">
        <f>G61/($E$61-$F$61)</f>
        <v>0.87028951247323205</v>
      </c>
      <c r="C61" s="12">
        <f>H61/($E$61-$F$61)</f>
        <v>0.126039435992992</v>
      </c>
      <c r="D61" s="12">
        <f>I61/($E$61-$F$61)</f>
        <v>3.6710515337764599E-3</v>
      </c>
      <c r="E61" s="3">
        <f>SUM(E49:E60)</f>
        <v>35957</v>
      </c>
      <c r="F61" s="3">
        <f>SUM(F49:F60)</f>
        <v>0</v>
      </c>
      <c r="G61" s="3">
        <f>SUM(G49:G60)</f>
        <v>31293</v>
      </c>
      <c r="H61" s="3">
        <f>SUM(H49:H60)</f>
        <v>4532</v>
      </c>
      <c r="I61" s="4">
        <f>SUM(I49:I60)</f>
        <v>132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7:M44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  <col min="12" max="12" width="11.140625" customWidth="1"/>
    <col min="13" max="13" width="35.42578125" hidden="1" customWidth="1"/>
  </cols>
  <sheetData>
    <row r="7" spans="13:13" x14ac:dyDescent="0.25">
      <c r="M7" s="16">
        <v>44320</v>
      </c>
    </row>
    <row r="8" spans="13:13" x14ac:dyDescent="0.25">
      <c r="M8" t="s">
        <v>51</v>
      </c>
    </row>
    <row r="32" spans="1:3" x14ac:dyDescent="0.25">
      <c r="A32" s="18" t="s">
        <v>22</v>
      </c>
      <c r="B32" s="18" t="s">
        <v>33</v>
      </c>
      <c r="C32" s="18" t="s">
        <v>36</v>
      </c>
    </row>
    <row r="33" spans="1:3" x14ac:dyDescent="0.25">
      <c r="A33" s="28" t="s">
        <v>23</v>
      </c>
      <c r="B33" s="22">
        <v>6071</v>
      </c>
      <c r="C33" s="23">
        <v>0.152231695085256</v>
      </c>
    </row>
    <row r="34" spans="1:3" x14ac:dyDescent="0.25">
      <c r="A34" s="29" t="s">
        <v>32</v>
      </c>
      <c r="B34" s="22">
        <v>4900</v>
      </c>
      <c r="C34" s="23">
        <v>0.122868605817452</v>
      </c>
    </row>
    <row r="35" spans="1:3" x14ac:dyDescent="0.25">
      <c r="A35" s="28" t="s">
        <v>24</v>
      </c>
      <c r="B35" s="22">
        <v>4009</v>
      </c>
      <c r="C35" s="23">
        <v>0.100526579739218</v>
      </c>
    </row>
    <row r="36" spans="1:3" x14ac:dyDescent="0.25">
      <c r="A36" s="28" t="s">
        <v>25</v>
      </c>
      <c r="B36" s="22">
        <v>5068</v>
      </c>
      <c r="C36" s="23">
        <v>0.127081243731194</v>
      </c>
    </row>
    <row r="37" spans="1:3" x14ac:dyDescent="0.25">
      <c r="A37" s="28" t="s">
        <v>26</v>
      </c>
      <c r="B37" s="22">
        <v>4583</v>
      </c>
      <c r="C37" s="23">
        <v>0.114919759277834</v>
      </c>
    </row>
    <row r="38" spans="1:3" x14ac:dyDescent="0.25">
      <c r="A38" s="28" t="s">
        <v>27</v>
      </c>
      <c r="B38" s="22">
        <v>4059</v>
      </c>
      <c r="C38" s="23">
        <v>0.101780341023069</v>
      </c>
    </row>
    <row r="39" spans="1:3" x14ac:dyDescent="0.25">
      <c r="A39" s="28" t="s">
        <v>28</v>
      </c>
      <c r="B39" s="22">
        <v>3026</v>
      </c>
      <c r="C39" s="23">
        <v>7.5877632898696104E-2</v>
      </c>
    </row>
    <row r="40" spans="1:3" x14ac:dyDescent="0.25">
      <c r="A40" s="28" t="s">
        <v>29</v>
      </c>
      <c r="B40" s="22">
        <v>2125</v>
      </c>
      <c r="C40" s="23">
        <v>5.32848545636911E-2</v>
      </c>
    </row>
    <row r="41" spans="1:3" x14ac:dyDescent="0.25">
      <c r="A41" s="28" t="s">
        <v>30</v>
      </c>
      <c r="B41" s="22">
        <v>1681</v>
      </c>
      <c r="C41" s="23">
        <v>4.21514543630893E-2</v>
      </c>
    </row>
    <row r="42" spans="1:3" x14ac:dyDescent="0.25">
      <c r="A42" s="28" t="s">
        <v>40</v>
      </c>
      <c r="B42" s="22">
        <v>879</v>
      </c>
      <c r="C42" s="23">
        <v>2.2041123370110299E-2</v>
      </c>
    </row>
    <row r="43" spans="1:3" x14ac:dyDescent="0.25">
      <c r="A43" s="28" t="s">
        <v>31</v>
      </c>
      <c r="B43" s="22">
        <v>3479</v>
      </c>
      <c r="C43" s="23">
        <v>8.7236710130391207E-2</v>
      </c>
    </row>
    <row r="44" spans="1:3" x14ac:dyDescent="0.25">
      <c r="A44" s="1" t="s">
        <v>16</v>
      </c>
      <c r="B44" s="1">
        <v>39880</v>
      </c>
      <c r="C44" s="2"/>
    </row>
  </sheetData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9:O47"/>
  <sheetViews>
    <sheetView workbookViewId="0"/>
  </sheetViews>
  <sheetFormatPr baseColWidth="10" defaultColWidth="11.42578125" defaultRowHeight="15" x14ac:dyDescent="0.25"/>
  <cols>
    <col min="1" max="1" width="8.140625" bestFit="1" customWidth="1"/>
    <col min="2" max="2" width="17.5703125" bestFit="1" customWidth="1"/>
    <col min="3" max="3" width="16.140625" bestFit="1" customWidth="1"/>
    <col min="14" max="14" width="11.42578125" customWidth="1"/>
    <col min="15" max="15" width="15.42578125" hidden="1" customWidth="1"/>
  </cols>
  <sheetData>
    <row r="9" spans="15:15" x14ac:dyDescent="0.25">
      <c r="O9" s="17">
        <v>44320</v>
      </c>
    </row>
    <row r="10" spans="15:15" x14ac:dyDescent="0.25">
      <c r="O10" t="s">
        <v>57</v>
      </c>
    </row>
    <row r="23" spans="1:3" x14ac:dyDescent="0.25">
      <c r="A23" s="18" t="s">
        <v>34</v>
      </c>
      <c r="B23" s="18" t="s">
        <v>33</v>
      </c>
      <c r="C23" s="18" t="s">
        <v>35</v>
      </c>
    </row>
    <row r="24" spans="1:3" x14ac:dyDescent="0.25">
      <c r="A24" s="27">
        <v>1</v>
      </c>
      <c r="B24" s="22">
        <v>1774</v>
      </c>
      <c r="C24" s="23">
        <v>4.5003678429183902E-2</v>
      </c>
    </row>
    <row r="25" spans="1:3" x14ac:dyDescent="0.25">
      <c r="A25" s="27">
        <v>2</v>
      </c>
      <c r="B25" s="22">
        <v>548</v>
      </c>
      <c r="C25" s="23">
        <v>1.39019254674142E-2</v>
      </c>
    </row>
    <row r="26" spans="1:3" x14ac:dyDescent="0.25">
      <c r="A26" s="27">
        <v>3</v>
      </c>
      <c r="B26" s="22">
        <v>966</v>
      </c>
      <c r="C26" s="23">
        <v>2.4505948907887098E-2</v>
      </c>
    </row>
    <row r="27" spans="1:3" x14ac:dyDescent="0.25">
      <c r="A27" s="27">
        <v>4</v>
      </c>
      <c r="B27" s="22">
        <v>7</v>
      </c>
      <c r="C27" s="23">
        <v>1.77579339912225E-4</v>
      </c>
    </row>
    <row r="28" spans="1:3" x14ac:dyDescent="0.25">
      <c r="A28" s="27">
        <v>5</v>
      </c>
      <c r="B28" s="22">
        <v>2052</v>
      </c>
      <c r="C28" s="23">
        <v>5.20561150714123E-2</v>
      </c>
    </row>
    <row r="29" spans="1:3" x14ac:dyDescent="0.25">
      <c r="A29" s="27">
        <v>6</v>
      </c>
      <c r="B29" s="22">
        <v>1048</v>
      </c>
      <c r="C29" s="23">
        <v>2.6586164032573099E-2</v>
      </c>
    </row>
    <row r="30" spans="1:3" x14ac:dyDescent="0.25">
      <c r="A30" s="27">
        <v>7</v>
      </c>
      <c r="B30" s="22">
        <v>10349</v>
      </c>
      <c r="C30" s="23">
        <v>0.26253836982166001</v>
      </c>
    </row>
    <row r="31" spans="1:3" x14ac:dyDescent="0.25">
      <c r="A31" s="27">
        <v>8</v>
      </c>
      <c r="B31" s="22">
        <v>2583</v>
      </c>
      <c r="C31" s="23">
        <v>6.5526776427611094E-2</v>
      </c>
    </row>
    <row r="32" spans="1:3" x14ac:dyDescent="0.25">
      <c r="A32" s="27">
        <v>9</v>
      </c>
      <c r="B32" s="22">
        <v>370</v>
      </c>
      <c r="C32" s="23">
        <v>9.3863365382176097E-3</v>
      </c>
    </row>
    <row r="33" spans="1:3" x14ac:dyDescent="0.25">
      <c r="A33" s="27">
        <v>10</v>
      </c>
      <c r="B33" s="22">
        <v>145</v>
      </c>
      <c r="C33" s="23">
        <v>3.6784291838960902E-3</v>
      </c>
    </row>
    <row r="34" spans="1:3" x14ac:dyDescent="0.25">
      <c r="A34" s="27">
        <v>11</v>
      </c>
      <c r="B34" s="22">
        <v>677</v>
      </c>
      <c r="C34" s="23">
        <v>1.71744590172252E-2</v>
      </c>
    </row>
    <row r="35" spans="1:3" x14ac:dyDescent="0.25">
      <c r="A35" s="27">
        <v>12</v>
      </c>
      <c r="B35" s="22">
        <v>44</v>
      </c>
      <c r="C35" s="23">
        <v>1.11621299373399E-3</v>
      </c>
    </row>
    <row r="36" spans="1:3" x14ac:dyDescent="0.25">
      <c r="A36" s="27">
        <v>13</v>
      </c>
      <c r="B36" s="22">
        <v>3800</v>
      </c>
      <c r="C36" s="23">
        <v>9.6400213095207896E-2</v>
      </c>
    </row>
    <row r="37" spans="1:3" x14ac:dyDescent="0.25">
      <c r="A37" s="27">
        <v>14</v>
      </c>
      <c r="B37" s="22">
        <v>278</v>
      </c>
      <c r="C37" s="23">
        <v>7.0524366422283699E-3</v>
      </c>
    </row>
    <row r="38" spans="1:3" x14ac:dyDescent="0.25">
      <c r="A38" s="27">
        <v>15</v>
      </c>
      <c r="B38" s="22">
        <v>1727</v>
      </c>
      <c r="C38" s="23">
        <v>4.3811360004058997E-2</v>
      </c>
    </row>
    <row r="39" spans="1:3" x14ac:dyDescent="0.25">
      <c r="A39" s="27">
        <v>16</v>
      </c>
      <c r="B39" s="22">
        <v>182</v>
      </c>
      <c r="C39" s="23">
        <v>4.6170628377178499E-3</v>
      </c>
    </row>
    <row r="40" spans="1:3" x14ac:dyDescent="0.25">
      <c r="A40" s="27">
        <v>17</v>
      </c>
      <c r="B40" s="22">
        <v>3511</v>
      </c>
      <c r="C40" s="23">
        <v>8.9068723204545994E-2</v>
      </c>
    </row>
    <row r="41" spans="1:3" x14ac:dyDescent="0.25">
      <c r="A41" s="27">
        <v>18</v>
      </c>
      <c r="B41" s="22">
        <v>500</v>
      </c>
      <c r="C41" s="23">
        <v>1.2684238565158899E-2</v>
      </c>
    </row>
    <row r="42" spans="1:3" x14ac:dyDescent="0.25">
      <c r="A42" s="27">
        <v>19</v>
      </c>
      <c r="B42" s="22">
        <v>38</v>
      </c>
      <c r="C42" s="23">
        <v>9.6400213095207898E-4</v>
      </c>
    </row>
    <row r="43" spans="1:3" x14ac:dyDescent="0.25">
      <c r="A43" s="27">
        <v>20</v>
      </c>
      <c r="B43" s="22">
        <v>1355</v>
      </c>
      <c r="C43" s="23">
        <v>3.4374286511580698E-2</v>
      </c>
    </row>
    <row r="44" spans="1:3" x14ac:dyDescent="0.25">
      <c r="A44" s="27">
        <v>21</v>
      </c>
      <c r="B44" s="22">
        <v>228</v>
      </c>
      <c r="C44" s="23">
        <v>5.7840127857124697E-3</v>
      </c>
    </row>
    <row r="45" spans="1:3" x14ac:dyDescent="0.25">
      <c r="A45" s="27">
        <v>22</v>
      </c>
      <c r="B45" s="22">
        <v>2678</v>
      </c>
      <c r="C45" s="23">
        <v>6.7936781754991293E-2</v>
      </c>
    </row>
    <row r="46" spans="1:3" x14ac:dyDescent="0.25">
      <c r="A46" s="27" t="s">
        <v>31</v>
      </c>
      <c r="B46" s="22">
        <v>4559</v>
      </c>
      <c r="C46" s="23">
        <v>0.115654887237119</v>
      </c>
    </row>
    <row r="47" spans="1:3" x14ac:dyDescent="0.25">
      <c r="A47" s="1" t="s">
        <v>16</v>
      </c>
      <c r="B47" s="1">
        <f>SUM(B24:B46)</f>
        <v>39419</v>
      </c>
      <c r="C47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Lévesque</dc:creator>
  <cp:keywords/>
  <dc:description/>
  <cp:lastModifiedBy>Jacynthe Blouin</cp:lastModifiedBy>
  <dcterms:created xsi:type="dcterms:W3CDTF">2021-02-04T14:18:24Z</dcterms:created>
  <dcterms:modified xsi:type="dcterms:W3CDTF">2024-11-29T17:30:41Z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2024-11-29T17:30:16Z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50c3d7ca-788b-496b-9e91-bef26da111fb</vt:lpwstr>
  </property>
  <property fmtid="{D5CDD505-2E9C-101B-9397-08002B2CF9AE}" pid="8" name="MSIP_Label_6a7d8d5d-78e2-4a62-9fcd-016eb5e4c57c_ContentBits">
    <vt:lpwstr>0</vt:lpwstr>
  </property>
</Properties>
</file>