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<sst xmlns="http://schemas.openxmlformats.org/spreadsheetml/2006/main" count="83" uniqueCount="61">
  <si>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</si>
  <si>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</si>
  <si>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</si>
  <si>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</si>
  <si>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</si>
  <si>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</si>
  <si>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</si>
  <si>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</si>
  <si>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</si>
  <si>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</si>
  <si>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</si>
  <si>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</si>
  <si>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</si>
  <si>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</si>
  <si>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</si>
  <si>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</si>
  <si>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</si>
  <si>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</si>
  <si>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</si>
  <si>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</si>
  <si>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</si>
  <si>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</si>
  <si>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</si>
  <si>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</si>
  <si>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</si>
  <si>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</si>
  <si>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</si>
  <si>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</si>
  <si>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</si>
  <si>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</si>
  <si>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</si>
  <si>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</si>
  <si>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</si>
  <si>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</si>
  <si>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</si>
  <si>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</si>
  <si>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</si>
  <si>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</si>
  <si>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</si>
  <si>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</si>
  <si>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</si>
  <si>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</si>
  <si>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</si>
  <si>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</si>
  <si>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</si>
  <si>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</si>
  <si>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</si>
  <si>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</si>
  <si>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</si>
  <si>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</si>
  <si>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</si>
  <si>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4395</t>
  </si>
  <si>
    <t>Cumulatif: 21 217 399 prélèvements et 20 879 822 analyses</t>
  </si>
  <si>
    <t>Temps réponse &gt; 24h et &lt; 48h (3,4%)</t>
  </si>
  <si>
    <t>Temps réponse &gt; 48h (0,8%)</t>
  </si>
  <si>
    <t>Backlog*:4,3% (178 analyses)</t>
  </si>
  <si>
    <t>Pourcentage d’analyses réalisées en 24 heures ou moins (tout le Québec) : 96%</t>
  </si>
  <si>
    <t>(4216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</si>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</sst>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25835515"/>
        <c:axId val="3698186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25835515"/>
        <c:axId val="36981863"/>
      </c:lineChart>
      <c:catAx>
        <c:axId val="25835515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36981863"/>
        <c:crosses val="autoZero"/>
        <c:auto val="1"/>
        <c:lblOffset val="100"/>
        <c:noMultiLvlLbl val="0"/>
      </c:catAx>
      <c:valAx>
        <c:axId val="36981863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583551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44804614"/>
        <c:axId val="43733777"/>
      </c:barChart>
      <c:catAx>
        <c:axId val="44804614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3733777"/>
        <c:crosses val="autoZero"/>
        <c:auto val="1"/>
        <c:lblOffset val="100"/>
        <c:noMultiLvlLbl val="0"/>
      </c:catAx>
      <c:valAx>
        <c:axId val="43733777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4804614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65541255"/>
        <c:axId val="25011570"/>
      </c:barChart>
      <c:catAx>
        <c:axId val="6554125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5011570"/>
        <c:crosses val="autoZero"/>
        <c:auto val="1"/>
        <c:lblOffset val="100"/>
        <c:noMultiLvlLbl val="0"/>
      </c:catAx>
      <c:valAx>
        <c:axId val="25011570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554125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22633371"/>
        <c:axId val="42231279"/>
      </c:barChart>
      <c:catAx>
        <c:axId val="2263337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2231279"/>
        <c:crosses val="autoZero"/>
        <c:auto val="1"/>
        <c:lblOffset val="100"/>
        <c:noMultiLvlLbl val="0"/>
      </c:catAx>
      <c:valAx>
        <c:axId val="4223127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2633371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67003345"/>
        <c:axId val="63626144"/>
      </c:barChart>
      <c:catAx>
        <c:axId val="67003345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3626144"/>
        <c:crosses val="autoZero"/>
        <c:auto val="1"/>
        <c:lblOffset val="100"/>
        <c:noMultiLvlLbl val="0"/>
      </c:catAx>
      <c:valAx>
        <c:axId val="63626144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700334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45003</v>
      </c>
      <c r="B34" s="24">
        <v>4484</v>
      </c>
      <c r="C34" s="24">
        <v>4304</v>
      </c>
      <c r="D34" s="24">
        <v>46305</v>
      </c>
    </row>
    <row r="35" spans="1:4" ht="14.4">
      <c r="A35" s="21">
        <v>45004</v>
      </c>
      <c r="B35" s="24">
        <v>4642</v>
      </c>
      <c r="C35" s="24">
        <v>4413</v>
      </c>
      <c r="D35" s="24">
        <v>46305</v>
      </c>
    </row>
    <row r="36" spans="1:4" ht="14.4">
      <c r="A36" s="21">
        <v>45005</v>
      </c>
      <c r="B36" s="24">
        <v>6507</v>
      </c>
      <c r="C36" s="24">
        <v>5877</v>
      </c>
      <c r="D36" s="24">
        <v>46305</v>
      </c>
    </row>
    <row r="37" spans="1:4" ht="14.4">
      <c r="A37" s="21">
        <v>45006</v>
      </c>
      <c r="B37" s="24">
        <v>6272</v>
      </c>
      <c r="C37" s="24">
        <v>6092</v>
      </c>
      <c r="D37" s="24">
        <v>46305</v>
      </c>
    </row>
    <row r="38" spans="1:4" ht="14.4">
      <c r="A38" s="21">
        <v>45007</v>
      </c>
      <c r="B38" s="24">
        <v>6133</v>
      </c>
      <c r="C38" s="24">
        <v>5865</v>
      </c>
      <c r="D38" s="24">
        <v>46305</v>
      </c>
    </row>
    <row r="39" spans="1:4" ht="14.4">
      <c r="A39" s="21">
        <v>45008</v>
      </c>
      <c r="B39" s="24">
        <v>5801</v>
      </c>
      <c r="C39" s="24">
        <v>5540</v>
      </c>
      <c r="D39" s="24">
        <v>46305</v>
      </c>
    </row>
    <row r="40" spans="1:4" ht="14.4">
      <c r="A40" s="21">
        <v>45009</v>
      </c>
      <c r="B40" s="24">
        <v>5269</v>
      </c>
      <c r="C40" s="24">
        <v>4923</v>
      </c>
      <c r="D40" s="24">
        <v>46305</v>
      </c>
    </row>
    <row r="41" spans="1:8" ht="14.4">
      <c r="A41" s="21">
        <v>45010</v>
      </c>
      <c r="B41" s="24">
        <v>4031</v>
      </c>
      <c r="C41" s="24">
        <v>3929</v>
      </c>
      <c r="D41" s="24">
        <v>46305</v>
      </c>
      <c r="E41" s="5"/>
      <c r="F41" s="5"/>
      <c r="G41" s="5"/>
      <c r="H41" s="5"/>
    </row>
    <row r="42" spans="1:8" ht="14.4">
      <c r="A42" s="21">
        <v>45011</v>
      </c>
      <c r="B42" s="24">
        <v>4340</v>
      </c>
      <c r="C42" s="24">
        <v>4132</v>
      </c>
      <c r="D42" s="24">
        <v>46305</v>
      </c>
      <c r="E42" s="5"/>
      <c r="F42" s="5"/>
      <c r="G42" s="5"/>
      <c r="H42" s="5"/>
    </row>
    <row r="43" spans="1:13" ht="14.4">
      <c r="A43" s="21">
        <v>45012</v>
      </c>
      <c r="B43" s="24">
        <v>6494</v>
      </c>
      <c r="C43" s="24">
        <v>5881</v>
      </c>
      <c r="D43" s="24">
        <v>46305</v>
      </c>
      <c r="E43" s="5"/>
      <c r="F43" s="5"/>
      <c r="G43" s="5"/>
      <c r="H43" s="5"/>
      <c r="M43" s="15" t="s">
        <v>52</v>
      </c>
    </row>
    <row r="44" spans="1:8" ht="14.4">
      <c r="A44" s="21">
        <v>45013</v>
      </c>
      <c r="B44" s="24">
        <v>6101</v>
      </c>
      <c r="C44" s="24">
        <v>5804</v>
      </c>
      <c r="D44" s="24">
        <v>46305</v>
      </c>
      <c r="E44" s="5"/>
      <c r="F44" s="5"/>
      <c r="G44" s="5"/>
      <c r="H44" s="5"/>
    </row>
    <row r="45" spans="1:8" ht="14.4">
      <c r="A45" s="21">
        <v>45014</v>
      </c>
      <c r="B45" s="24">
        <v>5965</v>
      </c>
      <c r="C45" s="24">
        <v>5837</v>
      </c>
      <c r="D45" s="24">
        <v>46305</v>
      </c>
      <c r="E45" s="5"/>
      <c r="F45" s="5"/>
      <c r="G45" s="5"/>
      <c r="H45" s="5"/>
    </row>
    <row r="46" spans="1:8" ht="14.4">
      <c r="A46" s="21">
        <v>45015</v>
      </c>
      <c r="B46" s="24">
        <v>5722</v>
      </c>
      <c r="C46" s="24">
        <v>5422</v>
      </c>
      <c r="D46" s="24">
        <v>46305</v>
      </c>
      <c r="E46" s="5"/>
      <c r="F46" s="5"/>
      <c r="G46" s="5"/>
      <c r="H46" s="5"/>
    </row>
    <row r="47" spans="1:8" ht="14.4">
      <c r="A47" s="21">
        <v>45016</v>
      </c>
      <c r="B47" s="24">
        <v>5187</v>
      </c>
      <c r="C47" s="24">
        <v>4948</v>
      </c>
      <c r="D47" s="24">
        <v>46305</v>
      </c>
      <c r="E47" s="5"/>
      <c r="F47" s="5"/>
      <c r="G47" s="5"/>
      <c r="H47" s="5"/>
    </row>
    <row r="48" spans="1:8" ht="14.4">
      <c r="A48" s="21">
        <v>45017</v>
      </c>
      <c r="B48" s="24">
        <v>4348</v>
      </c>
      <c r="C48" s="24">
        <v>4243</v>
      </c>
      <c r="D48" s="24">
        <v>46305</v>
      </c>
      <c r="E48" s="5"/>
      <c r="F48" s="5"/>
      <c r="G48" s="5"/>
      <c r="H48" s="5"/>
    </row>
    <row r="49" spans="1:8" ht="14.4">
      <c r="A49" s="21">
        <v>45018</v>
      </c>
      <c r="B49" s="24">
        <v>4373</v>
      </c>
      <c r="C49" s="24">
        <v>4049</v>
      </c>
      <c r="D49" s="24">
        <v>46305</v>
      </c>
      <c r="E49" s="5"/>
      <c r="F49" s="5"/>
      <c r="G49" s="5"/>
      <c r="H49" s="5"/>
    </row>
    <row r="50" spans="1:8" ht="14.4">
      <c r="A50" s="21">
        <v>45019</v>
      </c>
      <c r="B50" s="24">
        <v>6412</v>
      </c>
      <c r="C50" s="24">
        <v>5929</v>
      </c>
      <c r="D50" s="24">
        <v>46305</v>
      </c>
      <c r="E50" s="5"/>
      <c r="F50" s="5"/>
      <c r="G50" s="5"/>
      <c r="H50" s="5"/>
    </row>
    <row r="51" spans="1:8" ht="14.4">
      <c r="A51" s="21">
        <v>45020</v>
      </c>
      <c r="B51" s="24">
        <v>5842</v>
      </c>
      <c r="C51" s="24">
        <v>5650</v>
      </c>
      <c r="D51" s="24">
        <v>46305</v>
      </c>
      <c r="E51" s="5"/>
      <c r="F51" s="5"/>
      <c r="G51" s="5"/>
      <c r="H51" s="5"/>
    </row>
    <row r="52" spans="1:4" ht="14.4">
      <c r="A52" s="21">
        <v>45021</v>
      </c>
      <c r="B52" s="24">
        <v>5225</v>
      </c>
      <c r="C52" s="24">
        <v>4987</v>
      </c>
      <c r="D52" s="24">
        <v>46305</v>
      </c>
    </row>
    <row r="53" spans="1:4" ht="14.4">
      <c r="A53" s="21">
        <v>45022</v>
      </c>
      <c r="B53" s="24">
        <v>5003</v>
      </c>
      <c r="C53" s="24">
        <v>4770</v>
      </c>
      <c r="D53" s="24">
        <v>46305</v>
      </c>
    </row>
    <row r="54" spans="1:4" ht="14.4">
      <c r="A54" s="21">
        <v>45023</v>
      </c>
      <c r="B54" s="24">
        <v>4072</v>
      </c>
      <c r="C54" s="24">
        <v>4005</v>
      </c>
      <c r="D54" s="24">
        <v>46305</v>
      </c>
    </row>
    <row r="55" spans="1:4" ht="14.4">
      <c r="A55" s="21">
        <v>45024</v>
      </c>
      <c r="B55" s="24">
        <v>3654</v>
      </c>
      <c r="C55" s="24">
        <v>3526</v>
      </c>
      <c r="D55" s="24">
        <v>46305</v>
      </c>
    </row>
    <row r="56" spans="1:4" ht="14.4">
      <c r="A56" s="21">
        <v>45025</v>
      </c>
      <c r="B56" s="24">
        <v>3626</v>
      </c>
      <c r="C56" s="24">
        <v>3523</v>
      </c>
      <c r="D56" s="24">
        <v>46305</v>
      </c>
    </row>
    <row r="57" spans="1:4" ht="14.4">
      <c r="A57" s="21">
        <v>45026</v>
      </c>
      <c r="B57" s="24">
        <v>4636</v>
      </c>
      <c r="C57" s="24">
        <v>4301</v>
      </c>
      <c r="D57" s="24">
        <v>46305</v>
      </c>
    </row>
    <row r="58" spans="1:4" ht="14.4">
      <c r="A58" s="21">
        <v>45027</v>
      </c>
      <c r="B58" s="24">
        <v>6350</v>
      </c>
      <c r="C58" s="24">
        <v>5828</v>
      </c>
      <c r="D58" s="24">
        <v>46305</v>
      </c>
    </row>
    <row r="59" spans="1:4" ht="14.4">
      <c r="A59" s="21">
        <v>45028</v>
      </c>
      <c r="B59" s="24">
        <v>6157</v>
      </c>
      <c r="C59" s="24">
        <v>5811</v>
      </c>
      <c r="D59" s="24">
        <v>46305</v>
      </c>
    </row>
    <row r="60" spans="1:4" ht="14.4">
      <c r="A60" s="21">
        <v>45029</v>
      </c>
      <c r="B60" s="24">
        <v>5649</v>
      </c>
      <c r="C60" s="24">
        <v>5424</v>
      </c>
      <c r="D60" s="24">
        <v>46305</v>
      </c>
    </row>
    <row r="61" spans="1:4" ht="14.4">
      <c r="A61" s="21">
        <v>45030</v>
      </c>
      <c r="B61" s="24">
        <v>5149</v>
      </c>
      <c r="C61" s="24">
        <v>5102</v>
      </c>
      <c r="D61" s="24">
        <v>46305</v>
      </c>
    </row>
    <row r="62" spans="1:4" ht="14.4">
      <c r="A62" s="21">
        <v>45031</v>
      </c>
      <c r="B62" s="24">
        <v>4129</v>
      </c>
      <c r="C62" s="24">
        <v>4055</v>
      </c>
      <c r="D62" s="24">
        <v>46305</v>
      </c>
    </row>
    <row r="63" spans="1:4" ht="14.4">
      <c r="A63" s="21">
        <v>45032</v>
      </c>
      <c r="B63" s="24">
        <v>4395</v>
      </c>
      <c r="C63" s="24">
        <v>4216</v>
      </c>
      <c r="D63" s="24">
        <v>46305</v>
      </c>
    </row>
    <row r="64" spans="1:4" ht="14.4">
      <c r="A64" s="22" t="s">
        <v>16</v>
      </c>
      <c r="B64" s="25">
        <v>21217399</v>
      </c>
      <c r="C64" s="25">
        <v>20879822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45032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233</v>
      </c>
      <c r="C45" s="26">
        <v>1200</v>
      </c>
      <c r="D45" s="24">
        <v>967</v>
      </c>
      <c r="E45" s="25">
        <v>0</v>
      </c>
      <c r="F45" s="22">
        <v>2</v>
      </c>
      <c r="G45" s="11">
        <f t="shared" si="0" ref="G45:G60">F45*-1</f>
        <v>-2</v>
      </c>
      <c r="K45">
        <v>233</v>
      </c>
    </row>
    <row r="46" spans="1:11" ht="14.4">
      <c r="A46" s="22" t="s">
        <v>41</v>
      </c>
      <c r="B46" s="22">
        <v>180</v>
      </c>
      <c r="C46" s="25">
        <v>1000</v>
      </c>
      <c r="D46" s="24">
        <v>820</v>
      </c>
      <c r="E46" s="25">
        <v>0</v>
      </c>
      <c r="F46" s="22">
        <v>3</v>
      </c>
      <c r="G46" s="11">
        <f t="shared" si="0"/>
        <v>-3</v>
      </c>
      <c r="K46">
        <v>180</v>
      </c>
    </row>
    <row r="47" spans="1:11" ht="14.4">
      <c r="A47" s="22" t="s">
        <v>3</v>
      </c>
      <c r="B47" s="22">
        <v>497</v>
      </c>
      <c r="C47" s="25">
        <v>3000</v>
      </c>
      <c r="D47" s="24">
        <v>2503</v>
      </c>
      <c r="E47" s="25">
        <v>0</v>
      </c>
      <c r="F47" s="22">
        <v>23</v>
      </c>
      <c r="G47" s="11">
        <f t="shared" si="0"/>
        <v>-23</v>
      </c>
      <c r="K47">
        <v>497</v>
      </c>
    </row>
    <row r="48" spans="1:11" ht="14.4">
      <c r="A48" s="22" t="s">
        <v>1</v>
      </c>
      <c r="B48" s="22">
        <v>318</v>
      </c>
      <c r="C48" s="25">
        <v>3500</v>
      </c>
      <c r="D48" s="24">
        <v>3182</v>
      </c>
      <c r="E48" s="25">
        <v>0</v>
      </c>
      <c r="F48" s="22">
        <v>3</v>
      </c>
      <c r="G48" s="11">
        <f t="shared" si="0"/>
        <v>-3</v>
      </c>
      <c r="K48">
        <v>318</v>
      </c>
    </row>
    <row r="49" spans="1:11" ht="14.4">
      <c r="A49" s="22" t="s">
        <v>5</v>
      </c>
      <c r="B49" s="22">
        <v>154</v>
      </c>
      <c r="C49" s="25">
        <v>2098</v>
      </c>
      <c r="D49" s="24">
        <v>1944</v>
      </c>
      <c r="E49" s="25">
        <v>0</v>
      </c>
      <c r="F49" s="22">
        <v>9</v>
      </c>
      <c r="G49" s="11">
        <f t="shared" si="0"/>
        <v>-9</v>
      </c>
      <c r="K49">
        <v>154</v>
      </c>
    </row>
    <row r="50" spans="1:11" ht="14.4">
      <c r="A50" s="22" t="s">
        <v>43</v>
      </c>
      <c r="B50" s="22">
        <v>536</v>
      </c>
      <c r="C50" s="25">
        <v>6500</v>
      </c>
      <c r="D50" s="24">
        <v>5964</v>
      </c>
      <c r="E50" s="25">
        <v>0</v>
      </c>
      <c r="F50" s="22">
        <v>21</v>
      </c>
      <c r="G50" s="11">
        <f t="shared" si="0"/>
        <v>-21</v>
      </c>
      <c r="K50">
        <v>536</v>
      </c>
    </row>
    <row r="51" spans="1:11" ht="14.4">
      <c r="A51" s="22" t="s">
        <v>44</v>
      </c>
      <c r="B51" s="22">
        <v>413</v>
      </c>
      <c r="C51" s="25">
        <v>4000</v>
      </c>
      <c r="D51" s="24">
        <v>3587</v>
      </c>
      <c r="E51" s="25">
        <v>0</v>
      </c>
      <c r="F51" s="22">
        <v>14</v>
      </c>
      <c r="G51" s="11">
        <f t="shared" si="0"/>
        <v>-14</v>
      </c>
      <c r="K51">
        <v>413</v>
      </c>
    </row>
    <row r="52" spans="1:11" ht="14.4">
      <c r="A52" s="22" t="s">
        <v>4</v>
      </c>
      <c r="B52" s="22">
        <v>108</v>
      </c>
      <c r="C52" s="22">
        <v>800</v>
      </c>
      <c r="D52" s="24">
        <v>692</v>
      </c>
      <c r="E52" s="25">
        <v>0</v>
      </c>
      <c r="F52" s="22">
        <v>0</v>
      </c>
      <c r="G52" s="11">
        <f t="shared" si="0"/>
        <v>0</v>
      </c>
      <c r="K52">
        <v>108</v>
      </c>
    </row>
    <row r="53" spans="1:11" ht="14.4">
      <c r="A53" s="22" t="s">
        <v>0</v>
      </c>
      <c r="B53" s="22">
        <v>148</v>
      </c>
      <c r="C53" s="25">
        <v>1900</v>
      </c>
      <c r="D53" s="24">
        <v>1752</v>
      </c>
      <c r="E53" s="25">
        <v>0</v>
      </c>
      <c r="F53" s="22">
        <v>2</v>
      </c>
      <c r="G53" s="11">
        <f t="shared" si="0"/>
        <v>-2</v>
      </c>
      <c r="K53">
        <v>148</v>
      </c>
    </row>
    <row r="54" spans="1:11" ht="14.4">
      <c r="A54" s="22" t="s">
        <v>45</v>
      </c>
      <c r="B54" s="22">
        <v>818</v>
      </c>
      <c r="C54" s="25">
        <v>5658</v>
      </c>
      <c r="D54" s="24">
        <v>4840</v>
      </c>
      <c r="E54" s="25">
        <v>0</v>
      </c>
      <c r="F54" s="22">
        <v>44</v>
      </c>
      <c r="G54" s="11">
        <f t="shared" si="0"/>
        <v>-44</v>
      </c>
      <c r="K54">
        <v>818</v>
      </c>
    </row>
    <row r="55" spans="1:11" ht="14.4">
      <c r="A55" s="22" t="s">
        <v>2</v>
      </c>
      <c r="B55" s="22">
        <v>713</v>
      </c>
      <c r="C55" s="25">
        <v>6560</v>
      </c>
      <c r="D55" s="24">
        <v>5847</v>
      </c>
      <c r="E55" s="25">
        <v>0</v>
      </c>
      <c r="F55" s="22">
        <v>57</v>
      </c>
      <c r="G55" s="11">
        <f t="shared" si="0"/>
        <v>-57</v>
      </c>
      <c r="K55">
        <v>713</v>
      </c>
    </row>
    <row r="56" spans="1:11" ht="14.4">
      <c r="A56" s="22" t="s">
        <v>46</v>
      </c>
      <c r="B56" s="22">
        <v>34</v>
      </c>
      <c r="C56" s="25">
        <v>500</v>
      </c>
      <c r="D56" s="24">
        <v>466</v>
      </c>
      <c r="E56" s="25">
        <v>0</v>
      </c>
      <c r="F56" s="22">
        <v>0</v>
      </c>
      <c r="G56" s="11">
        <f t="shared" si="0"/>
        <v>0</v>
      </c>
      <c r="K56">
        <v>34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53</v>
      </c>
      <c r="C58" s="25">
        <v>9262</v>
      </c>
      <c r="D58" s="24">
        <v>9209</v>
      </c>
      <c r="E58" s="25">
        <v>0</v>
      </c>
      <c r="F58" s="22">
        <v>0</v>
      </c>
      <c r="G58" s="11">
        <f t="shared" si="0"/>
        <v>0</v>
      </c>
      <c r="K58">
        <v>53</v>
      </c>
    </row>
    <row r="59" spans="1:11" ht="14.4">
      <c r="A59" s="22" t="s">
        <v>39</v>
      </c>
      <c r="B59" s="22">
        <v>9</v>
      </c>
      <c r="C59" s="22">
        <v>306</v>
      </c>
      <c r="D59" s="24">
        <v>297</v>
      </c>
      <c r="E59" s="25">
        <v>0</v>
      </c>
      <c r="F59" s="22">
        <v>1</v>
      </c>
      <c r="G59" s="11">
        <f t="shared" si="0"/>
        <v>-1</v>
      </c>
      <c r="K59">
        <v>9</v>
      </c>
    </row>
    <row r="60" spans="1:11" ht="14.4">
      <c r="A60" s="22" t="s">
        <v>48</v>
      </c>
      <c r="B60" s="22">
        <v>2</v>
      </c>
      <c r="C60" s="22">
        <v>21</v>
      </c>
      <c r="D60" s="24">
        <v>19</v>
      </c>
      <c r="E60" s="25">
        <v>0</v>
      </c>
      <c r="F60" s="22">
        <v>0</v>
      </c>
      <c r="G60" s="11">
        <f t="shared" si="0"/>
        <v>0</v>
      </c>
      <c r="K60">
        <v>2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2</v>
      </c>
    </row>
    <row r="35" spans="10:11" ht="14.4">
      <c r="J35" t="s">
        <v>55</v>
      </c>
      <c r="K35">
        <f t="shared" si="0"/>
        <v>3</v>
      </c>
    </row>
    <row r="36" ht="14.4">
      <c r="K36">
        <f t="shared" si="0"/>
        <v>23</v>
      </c>
    </row>
    <row r="37" spans="10:11" ht="14.4">
      <c r="J37" t="s">
        <v>50</v>
      </c>
      <c r="K37">
        <f t="shared" si="0"/>
        <v>3</v>
      </c>
    </row>
    <row r="38" spans="10:11" ht="14.4">
      <c r="J38" s="16">
        <v>45032</v>
      </c>
      <c r="K38">
        <f t="shared" si="0"/>
        <v>9</v>
      </c>
    </row>
    <row r="39" spans="10:11" ht="14.4">
      <c r="J39" t="s">
        <v>56</v>
      </c>
      <c r="K39">
        <f t="shared" si="0"/>
        <v>21</v>
      </c>
    </row>
    <row r="40" ht="14.4">
      <c r="K40">
        <f t="shared" si="0"/>
        <v>14</v>
      </c>
    </row>
    <row r="41" ht="14.4">
      <c r="K41">
        <f t="shared" si="0"/>
        <v>0</v>
      </c>
    </row>
    <row r="42" ht="14.4">
      <c r="K42">
        <f t="shared" si="0"/>
        <v>2</v>
      </c>
    </row>
    <row r="43" ht="14.4">
      <c r="K43">
        <f t="shared" si="0"/>
        <v>44</v>
      </c>
    </row>
    <row r="44" ht="14.4">
      <c r="K44">
        <f t="shared" si="0"/>
        <v>57</v>
      </c>
    </row>
    <row r="45" ht="14.4">
      <c r="K45">
        <f t="shared" si="0"/>
        <v>0</v>
      </c>
    </row>
    <row r="46" ht="14.4">
      <c r="K46">
        <f t="shared" si="0"/>
        <v>178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0.991416309012876</v>
      </c>
      <c r="C49" s="23">
        <v>0.00429184549356223</v>
      </c>
      <c r="D49" s="23">
        <v>0.00429184549356223</v>
      </c>
      <c r="E49" s="22">
        <v>233</v>
      </c>
      <c r="F49" s="22">
        <v>0</v>
      </c>
      <c r="G49" s="22">
        <v>231</v>
      </c>
      <c r="H49" s="22">
        <v>1</v>
      </c>
      <c r="I49" s="22">
        <v>1</v>
      </c>
    </row>
    <row r="50" spans="1:9" ht="14.4">
      <c r="A50" s="22" t="s">
        <v>41</v>
      </c>
      <c r="B50" s="23">
        <v>0.983333333333333</v>
      </c>
      <c r="C50" s="23">
        <v>0.0166666666666667</v>
      </c>
      <c r="D50" s="23">
        <v>0</v>
      </c>
      <c r="E50" s="22">
        <v>180</v>
      </c>
      <c r="F50" s="22">
        <v>0</v>
      </c>
      <c r="G50" s="22">
        <v>177</v>
      </c>
      <c r="H50" s="22">
        <v>3</v>
      </c>
      <c r="I50" s="22">
        <v>0</v>
      </c>
    </row>
    <row r="51" spans="1:9" ht="14.4">
      <c r="A51" s="22" t="s">
        <v>3</v>
      </c>
      <c r="B51" s="23">
        <v>0.953722334004024</v>
      </c>
      <c r="C51" s="23">
        <v>0.0362173038229376</v>
      </c>
      <c r="D51" s="23">
        <v>0.0100603621730382</v>
      </c>
      <c r="E51" s="22">
        <v>497</v>
      </c>
      <c r="F51" s="22">
        <v>0</v>
      </c>
      <c r="G51" s="22">
        <v>474</v>
      </c>
      <c r="H51" s="22">
        <v>18</v>
      </c>
      <c r="I51" s="22">
        <v>5</v>
      </c>
    </row>
    <row r="52" spans="1:9" ht="14.4">
      <c r="A52" s="22" t="s">
        <v>1</v>
      </c>
      <c r="B52" s="23">
        <v>0.990566037735849</v>
      </c>
      <c r="C52" s="23">
        <v>0.00943396226415094</v>
      </c>
      <c r="D52" s="23">
        <v>0</v>
      </c>
      <c r="E52" s="22">
        <v>318</v>
      </c>
      <c r="F52" s="22">
        <v>0</v>
      </c>
      <c r="G52" s="22">
        <v>315</v>
      </c>
      <c r="H52" s="22">
        <v>3</v>
      </c>
      <c r="I52" s="22">
        <v>0</v>
      </c>
    </row>
    <row r="53" spans="1:9" ht="14.4">
      <c r="A53" s="22" t="s">
        <v>5</v>
      </c>
      <c r="B53" s="23">
        <v>0.941558441558441</v>
      </c>
      <c r="C53" s="23">
        <v>0.0584415584415584</v>
      </c>
      <c r="D53" s="23">
        <v>0</v>
      </c>
      <c r="E53" s="22">
        <v>154</v>
      </c>
      <c r="F53" s="22">
        <v>0</v>
      </c>
      <c r="G53" s="22">
        <v>145</v>
      </c>
      <c r="H53" s="22">
        <v>9</v>
      </c>
      <c r="I53" s="22">
        <v>0</v>
      </c>
    </row>
    <row r="54" spans="1:9" ht="14.4">
      <c r="A54" s="22" t="s">
        <v>43</v>
      </c>
      <c r="B54" s="23">
        <v>0.960820895522388</v>
      </c>
      <c r="C54" s="23">
        <v>0.0354477611940298</v>
      </c>
      <c r="D54" s="23">
        <v>0.00373134328358209</v>
      </c>
      <c r="E54" s="22">
        <v>536</v>
      </c>
      <c r="F54" s="22">
        <v>0</v>
      </c>
      <c r="G54" s="22">
        <v>515</v>
      </c>
      <c r="H54" s="22">
        <v>19</v>
      </c>
      <c r="I54" s="22">
        <v>2</v>
      </c>
    </row>
    <row r="55" spans="1:9" ht="14.4">
      <c r="A55" s="22" t="s">
        <v>44</v>
      </c>
      <c r="B55" s="23">
        <v>0.966101694915254</v>
      </c>
      <c r="C55" s="23">
        <v>0.0290556900726392</v>
      </c>
      <c r="D55" s="23">
        <v>0.00484261501210654</v>
      </c>
      <c r="E55" s="22">
        <v>413</v>
      </c>
      <c r="F55" s="22">
        <v>0</v>
      </c>
      <c r="G55" s="22">
        <v>399</v>
      </c>
      <c r="H55" s="22">
        <v>12</v>
      </c>
      <c r="I55" s="22">
        <v>2</v>
      </c>
    </row>
    <row r="56" spans="1:9" ht="14.4">
      <c r="A56" s="22" t="s">
        <v>4</v>
      </c>
      <c r="B56" s="23">
        <v>1</v>
      </c>
      <c r="C56" s="23">
        <v>0</v>
      </c>
      <c r="D56" s="23">
        <v>0</v>
      </c>
      <c r="E56" s="22">
        <v>108</v>
      </c>
      <c r="F56" s="22">
        <v>0</v>
      </c>
      <c r="G56" s="22">
        <v>108</v>
      </c>
      <c r="H56" s="22">
        <v>0</v>
      </c>
      <c r="I56" s="22">
        <v>0</v>
      </c>
    </row>
    <row r="57" spans="1:9" ht="14.4">
      <c r="A57" s="22" t="s">
        <v>0</v>
      </c>
      <c r="B57" s="23">
        <v>0.986486486486486</v>
      </c>
      <c r="C57" s="23">
        <v>0.0135135135135135</v>
      </c>
      <c r="D57" s="23">
        <v>0</v>
      </c>
      <c r="E57" s="22">
        <v>148</v>
      </c>
      <c r="F57" s="22">
        <v>0</v>
      </c>
      <c r="G57" s="22">
        <v>146</v>
      </c>
      <c r="H57" s="22">
        <v>2</v>
      </c>
      <c r="I57" s="22">
        <v>0</v>
      </c>
    </row>
    <row r="58" spans="1:9" ht="14.4">
      <c r="A58" s="22" t="s">
        <v>45</v>
      </c>
      <c r="B58" s="23">
        <v>0.946210268948655</v>
      </c>
      <c r="C58" s="23">
        <v>0.0232273838630807</v>
      </c>
      <c r="D58" s="23">
        <v>0.0305623471882641</v>
      </c>
      <c r="E58" s="22">
        <v>818</v>
      </c>
      <c r="F58" s="22">
        <v>0</v>
      </c>
      <c r="G58" s="22">
        <v>774</v>
      </c>
      <c r="H58" s="22">
        <v>19</v>
      </c>
      <c r="I58" s="22">
        <v>25</v>
      </c>
    </row>
    <row r="59" spans="1:9" ht="14.4">
      <c r="A59" s="22" t="s">
        <v>2</v>
      </c>
      <c r="B59" s="23">
        <v>0.920056100981767</v>
      </c>
      <c r="C59" s="23">
        <v>0.0799438990182328</v>
      </c>
      <c r="D59" s="23">
        <v>0</v>
      </c>
      <c r="E59" s="22">
        <v>713</v>
      </c>
      <c r="F59" s="22">
        <v>0</v>
      </c>
      <c r="G59" s="22">
        <v>656</v>
      </c>
      <c r="H59" s="22">
        <v>57</v>
      </c>
      <c r="I59" s="22">
        <v>0</v>
      </c>
    </row>
    <row r="60" spans="1:9" ht="15" thickBot="1">
      <c r="A60" s="22" t="s">
        <v>46</v>
      </c>
      <c r="B60" s="23">
        <v>1</v>
      </c>
      <c r="C60" s="23">
        <v>0</v>
      </c>
      <c r="D60" s="23">
        <v>0</v>
      </c>
      <c r="E60" s="22">
        <v>34</v>
      </c>
      <c r="F60" s="22">
        <v>0</v>
      </c>
      <c r="G60" s="22">
        <v>34</v>
      </c>
      <c r="H60" s="22">
        <v>0</v>
      </c>
      <c r="I60" s="22">
        <v>0</v>
      </c>
    </row>
    <row r="61" spans="1:9" ht="15" thickBot="1">
      <c r="A61" s="9" t="s">
        <v>16</v>
      </c>
      <c r="B61" s="12">
        <f>G61/($E$61-$F$61)</f>
        <v>0.957129094412331</v>
      </c>
      <c r="C61" s="12">
        <f>H61/($E$61-$F$61)</f>
        <v>0.0344412331406551</v>
      </c>
      <c r="D61" s="12">
        <f>I61/($E$61-$F$61)</f>
        <v>0.00842967244701349</v>
      </c>
      <c r="E61" s="3">
        <f>SUM(E49:E60)</f>
        <v>4152</v>
      </c>
      <c r="F61" s="3">
        <f>SUM(F49:F60)</f>
        <v>0</v>
      </c>
      <c r="G61" s="3">
        <f>SUM(G49:G60)</f>
        <v>3974</v>
      </c>
      <c r="H61" s="3">
        <f>SUM(H49:H60)</f>
        <v>143</v>
      </c>
      <c r="I61" s="4">
        <f>SUM(I49:I60)</f>
        <v>35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45032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242</v>
      </c>
      <c r="C33" s="23">
        <v>0.0550625711035267</v>
      </c>
    </row>
    <row r="34" spans="1:3" ht="14.4">
      <c r="A34" s="29" t="s">
        <v>32</v>
      </c>
      <c r="B34" s="22">
        <v>90</v>
      </c>
      <c r="C34" s="23">
        <v>0.0204778156996587</v>
      </c>
    </row>
    <row r="35" spans="1:3" ht="14.4">
      <c r="A35" s="28" t="s">
        <v>24</v>
      </c>
      <c r="B35" s="22">
        <v>307</v>
      </c>
      <c r="C35" s="23">
        <v>0.0698521046643914</v>
      </c>
    </row>
    <row r="36" spans="1:3" ht="14.4">
      <c r="A36" s="28" t="s">
        <v>25</v>
      </c>
      <c r="B36" s="22">
        <v>404</v>
      </c>
      <c r="C36" s="23">
        <v>0.0919226393629124</v>
      </c>
    </row>
    <row r="37" spans="1:3" ht="14.4">
      <c r="A37" s="28" t="s">
        <v>26</v>
      </c>
      <c r="B37" s="22">
        <v>341</v>
      </c>
      <c r="C37" s="23">
        <v>0.0775881683731513</v>
      </c>
    </row>
    <row r="38" spans="1:3" ht="14.4">
      <c r="A38" s="28" t="s">
        <v>27</v>
      </c>
      <c r="B38" s="22">
        <v>403</v>
      </c>
      <c r="C38" s="23">
        <v>0.0916951080773606</v>
      </c>
    </row>
    <row r="39" spans="1:3" ht="14.4">
      <c r="A39" s="28" t="s">
        <v>28</v>
      </c>
      <c r="B39" s="22">
        <v>617</v>
      </c>
      <c r="C39" s="23">
        <v>0.140386803185438</v>
      </c>
    </row>
    <row r="40" spans="1:3" ht="14.4">
      <c r="A40" s="28" t="s">
        <v>29</v>
      </c>
      <c r="B40" s="22">
        <v>847</v>
      </c>
      <c r="C40" s="23">
        <v>0.192718998862344</v>
      </c>
    </row>
    <row r="41" spans="1:3" ht="14.4">
      <c r="A41" s="28" t="s">
        <v>30</v>
      </c>
      <c r="B41" s="22">
        <v>746</v>
      </c>
      <c r="C41" s="23">
        <v>0.169738339021615</v>
      </c>
    </row>
    <row r="42" spans="1:3" ht="14.4">
      <c r="A42" s="28" t="s">
        <v>40</v>
      </c>
      <c r="B42" s="22">
        <v>363</v>
      </c>
      <c r="C42" s="23">
        <v>0.0825938566552901</v>
      </c>
    </row>
    <row r="43" spans="1:3" ht="14.4">
      <c r="A43" s="28" t="s">
        <v>31</v>
      </c>
      <c r="B43" s="22">
        <v>35</v>
      </c>
      <c r="C43" s="23">
        <v>0.00796359499431172</v>
      </c>
    </row>
    <row r="44" spans="1:3" ht="14.4">
      <c r="A44" s="1" t="s">
        <v>16</v>
      </c>
      <c r="B44" s="1">
        <v>4395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45032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1171</v>
      </c>
      <c r="C24" s="23">
        <v>0.277751423149905</v>
      </c>
    </row>
    <row r="25" spans="1:3" ht="14.4">
      <c r="A25" s="27">
        <v>2</v>
      </c>
      <c r="B25" s="22">
        <v>173</v>
      </c>
      <c r="C25" s="23">
        <v>0.041034155597723</v>
      </c>
    </row>
    <row r="26" spans="1:3" ht="14.4">
      <c r="A26" s="27">
        <v>3</v>
      </c>
      <c r="B26" s="22">
        <v>109</v>
      </c>
      <c r="C26" s="23">
        <v>0.025853889943074</v>
      </c>
    </row>
    <row r="27" spans="1:3" ht="14.4">
      <c r="A27" s="27">
        <v>4</v>
      </c>
      <c r="B27" s="22">
        <v>0</v>
      </c>
      <c r="C27" s="23">
        <v>0</v>
      </c>
    </row>
    <row r="28" spans="1:3" ht="14.4">
      <c r="A28" s="27">
        <v>5</v>
      </c>
      <c r="B28" s="22">
        <v>50</v>
      </c>
      <c r="C28" s="23">
        <v>0.0118595825426945</v>
      </c>
    </row>
    <row r="29" spans="1:3" ht="14.4">
      <c r="A29" s="27">
        <v>6</v>
      </c>
      <c r="B29" s="22">
        <v>316</v>
      </c>
      <c r="C29" s="23">
        <v>0.0749525616698292</v>
      </c>
    </row>
    <row r="30" spans="1:3" ht="14.4">
      <c r="A30" s="27">
        <v>7</v>
      </c>
      <c r="B30" s="22">
        <v>62</v>
      </c>
      <c r="C30" s="23">
        <v>0.0147058823529412</v>
      </c>
    </row>
    <row r="31" spans="1:3" ht="14.4">
      <c r="A31" s="27">
        <v>8</v>
      </c>
      <c r="B31" s="22">
        <v>1348</v>
      </c>
      <c r="C31" s="23">
        <v>0.319734345351044</v>
      </c>
    </row>
    <row r="32" spans="1:3" ht="14.4">
      <c r="A32" s="27">
        <v>9</v>
      </c>
      <c r="B32" s="22">
        <v>44</v>
      </c>
      <c r="C32" s="23">
        <v>0.0104364326375712</v>
      </c>
    </row>
    <row r="33" spans="1:3" ht="14.4">
      <c r="A33" s="27">
        <v>10</v>
      </c>
      <c r="B33" s="22">
        <v>19</v>
      </c>
      <c r="C33" s="23">
        <v>0.00450664136622391</v>
      </c>
    </row>
    <row r="34" spans="1:3" ht="14.4">
      <c r="A34" s="27">
        <v>11</v>
      </c>
      <c r="B34" s="22">
        <v>156</v>
      </c>
      <c r="C34" s="23">
        <v>0.0370018975332068</v>
      </c>
    </row>
    <row r="35" spans="1:3" ht="14.4">
      <c r="A35" s="27">
        <v>12</v>
      </c>
      <c r="B35" s="22">
        <v>20</v>
      </c>
      <c r="C35" s="23">
        <v>0.0047438330170778</v>
      </c>
    </row>
    <row r="36" spans="1:3" ht="14.4">
      <c r="A36" s="27">
        <v>13</v>
      </c>
      <c r="B36" s="22">
        <v>48</v>
      </c>
      <c r="C36" s="23">
        <v>0.0113851992409867</v>
      </c>
    </row>
    <row r="37" spans="1:3" ht="14.4">
      <c r="A37" s="27">
        <v>14</v>
      </c>
      <c r="B37" s="22">
        <v>4</v>
      </c>
      <c r="C37" s="23">
        <v>0.00094876660341556</v>
      </c>
    </row>
    <row r="38" spans="1:3" ht="14.4">
      <c r="A38" s="27">
        <v>15</v>
      </c>
      <c r="B38" s="22">
        <v>2</v>
      </c>
      <c r="C38" s="23">
        <v>0.00047438330170778</v>
      </c>
    </row>
    <row r="39" spans="1:3" ht="14.4">
      <c r="A39" s="27">
        <v>16</v>
      </c>
      <c r="B39" s="22">
        <v>14</v>
      </c>
      <c r="C39" s="23">
        <v>0.00332068311195446</v>
      </c>
    </row>
    <row r="40" spans="1:3" ht="14.4">
      <c r="A40" s="27">
        <v>17</v>
      </c>
      <c r="B40" s="22">
        <v>17</v>
      </c>
      <c r="C40" s="23">
        <v>0.00403225806451613</v>
      </c>
    </row>
    <row r="41" spans="1:3" ht="14.4">
      <c r="A41" s="27">
        <v>18</v>
      </c>
      <c r="B41" s="22">
        <v>17</v>
      </c>
      <c r="C41" s="23">
        <v>0.00403225806451613</v>
      </c>
    </row>
    <row r="42" spans="1:3" ht="14.4">
      <c r="A42" s="27">
        <v>19</v>
      </c>
      <c r="B42" s="22">
        <v>2</v>
      </c>
      <c r="C42" s="23">
        <v>0.00047438330170778</v>
      </c>
    </row>
    <row r="43" spans="1:3" ht="14.4">
      <c r="A43" s="27">
        <v>20</v>
      </c>
      <c r="B43" s="22">
        <v>19</v>
      </c>
      <c r="C43" s="23">
        <v>0.00450664136622391</v>
      </c>
    </row>
    <row r="44" spans="1:3" ht="14.4">
      <c r="A44" s="27">
        <v>21</v>
      </c>
      <c r="B44" s="22">
        <v>1</v>
      </c>
      <c r="C44" s="23">
        <v>0.00023719165085389</v>
      </c>
    </row>
    <row r="45" spans="1:3" ht="14.4">
      <c r="A45" s="27">
        <v>22</v>
      </c>
      <c r="B45" s="22">
        <v>21</v>
      </c>
      <c r="C45" s="23">
        <v>0.00498102466793169</v>
      </c>
    </row>
    <row r="46" spans="1:3" ht="14.4">
      <c r="A46" s="27">
        <v>23</v>
      </c>
      <c r="B46" s="22">
        <v>30</v>
      </c>
      <c r="C46" s="23">
        <v>0.0071157495256167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573</v>
      </c>
      <c r="C49" s="23">
        <v>0.135910815939279</v>
      </c>
    </row>
    <row r="50" spans="1:3" ht="14.4">
      <c r="A50" s="1" t="s">
        <v>16</v>
      </c>
      <c r="B50" s="1">
        <f>SUM(B24:B49)</f>
        <v>4216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45003</v>
      </c>
      <c r="B34" s="22">
        <v>608</v>
      </c>
      <c r="C34" s="22">
        <v>3173</v>
      </c>
      <c r="D34" s="30">
        <v>0.160804020100503</v>
      </c>
    </row>
    <row r="35" spans="1:4" ht="14.4">
      <c r="A35" s="21">
        <v>45004</v>
      </c>
      <c r="B35" s="22">
        <v>728</v>
      </c>
      <c r="C35" s="22">
        <v>3164</v>
      </c>
      <c r="D35" s="30">
        <v>0.18705035971223</v>
      </c>
    </row>
    <row r="36" spans="1:4" ht="14.4">
      <c r="A36" s="21">
        <v>45005</v>
      </c>
      <c r="B36" s="22">
        <v>1030</v>
      </c>
      <c r="C36" s="22">
        <v>4146</v>
      </c>
      <c r="D36" s="30">
        <v>0.198995363214838</v>
      </c>
    </row>
    <row r="37" spans="1:4" ht="14.4">
      <c r="A37" s="21">
        <v>45006</v>
      </c>
      <c r="B37" s="22">
        <v>916</v>
      </c>
      <c r="C37" s="22">
        <v>4432</v>
      </c>
      <c r="D37" s="30">
        <v>0.171278982797307</v>
      </c>
    </row>
    <row r="38" spans="1:4" ht="14.4">
      <c r="A38" s="21">
        <v>45007</v>
      </c>
      <c r="B38" s="22">
        <v>903</v>
      </c>
      <c r="C38" s="22">
        <v>4305</v>
      </c>
      <c r="D38" s="30">
        <v>0.173387096774194</v>
      </c>
    </row>
    <row r="39" spans="1:4" ht="14.4">
      <c r="A39" s="21">
        <v>45008</v>
      </c>
      <c r="B39" s="22">
        <v>546</v>
      </c>
      <c r="C39" s="22">
        <v>4389</v>
      </c>
      <c r="D39" s="30">
        <v>0.11063829787234</v>
      </c>
    </row>
    <row r="40" spans="1:4" ht="14.4">
      <c r="A40" s="21">
        <v>45009</v>
      </c>
      <c r="B40" s="22">
        <v>422</v>
      </c>
      <c r="C40" s="22">
        <v>3894</v>
      </c>
      <c r="D40" s="30">
        <v>0.097775718257646</v>
      </c>
    </row>
    <row r="41" spans="1:4" ht="14.4">
      <c r="A41" s="21">
        <v>45010</v>
      </c>
      <c r="B41" s="22">
        <v>530</v>
      </c>
      <c r="C41" s="22">
        <v>2958</v>
      </c>
      <c r="D41" s="30">
        <v>0.151949541284404</v>
      </c>
    </row>
    <row r="42" spans="1:4" ht="14.4">
      <c r="A42" s="21">
        <v>45011</v>
      </c>
      <c r="B42" s="22">
        <v>561</v>
      </c>
      <c r="C42" s="22">
        <v>3118</v>
      </c>
      <c r="D42" s="30">
        <v>0.152487088882849</v>
      </c>
    </row>
    <row r="43" spans="1:4" ht="14.4">
      <c r="A43" s="21">
        <v>45012</v>
      </c>
      <c r="B43" s="22">
        <v>956</v>
      </c>
      <c r="C43" s="22">
        <v>4218</v>
      </c>
      <c r="D43" s="30">
        <v>0.184770003865481</v>
      </c>
    </row>
    <row r="44" spans="1:4" ht="14.4">
      <c r="A44" s="21">
        <v>45013</v>
      </c>
      <c r="B44" s="22">
        <v>737</v>
      </c>
      <c r="C44" s="22">
        <v>4433</v>
      </c>
      <c r="D44" s="30">
        <v>0.142553191489362</v>
      </c>
    </row>
    <row r="45" spans="1:4" ht="14.4">
      <c r="A45" s="21">
        <v>45014</v>
      </c>
      <c r="B45" s="22">
        <v>798</v>
      </c>
      <c r="C45" s="22">
        <v>4387</v>
      </c>
      <c r="D45" s="30">
        <v>0.153905496624879</v>
      </c>
    </row>
    <row r="46" spans="1:4" ht="14.4">
      <c r="A46" s="21">
        <v>45015</v>
      </c>
      <c r="B46" s="22">
        <v>589</v>
      </c>
      <c r="C46" s="22">
        <v>4234</v>
      </c>
      <c r="D46" s="30">
        <v>0.122123159859009</v>
      </c>
    </row>
    <row r="47" spans="1:4" ht="14.4">
      <c r="A47" s="21">
        <v>45016</v>
      </c>
      <c r="B47" s="22">
        <v>520</v>
      </c>
      <c r="C47" s="22">
        <v>3800</v>
      </c>
      <c r="D47" s="30">
        <v>0.12037037037037</v>
      </c>
    </row>
    <row r="48" spans="1:4" ht="14.4">
      <c r="A48" s="21">
        <v>45017</v>
      </c>
      <c r="B48" s="22">
        <v>526</v>
      </c>
      <c r="C48" s="22">
        <v>3188</v>
      </c>
      <c r="D48" s="30">
        <v>0.141626278944534</v>
      </c>
    </row>
    <row r="49" spans="1:4" ht="14.4">
      <c r="A49" s="21">
        <v>45018</v>
      </c>
      <c r="B49" s="22">
        <v>568</v>
      </c>
      <c r="C49" s="22">
        <v>3002</v>
      </c>
      <c r="D49" s="30">
        <v>0.159103641456583</v>
      </c>
    </row>
    <row r="50" spans="1:4" ht="14.4">
      <c r="A50" s="21">
        <v>45019</v>
      </c>
      <c r="B50" s="22">
        <v>870</v>
      </c>
      <c r="C50" s="22">
        <v>4357</v>
      </c>
      <c r="D50" s="30">
        <v>0.16644346661565</v>
      </c>
    </row>
    <row r="51" spans="1:4" ht="14.4">
      <c r="A51" s="21">
        <v>45020</v>
      </c>
      <c r="B51" s="22">
        <v>831</v>
      </c>
      <c r="C51" s="22">
        <v>4093</v>
      </c>
      <c r="D51" s="30">
        <v>0.16876523151909</v>
      </c>
    </row>
    <row r="52" spans="1:4" ht="14.4">
      <c r="A52" s="21">
        <v>45021</v>
      </c>
      <c r="B52" s="22">
        <v>529</v>
      </c>
      <c r="C52" s="22">
        <v>3795</v>
      </c>
      <c r="D52" s="30">
        <v>0.122340425531915</v>
      </c>
    </row>
    <row r="53" spans="1:4" ht="14.4">
      <c r="A53" s="21">
        <v>45022</v>
      </c>
      <c r="B53" s="22">
        <v>404</v>
      </c>
      <c r="C53" s="22">
        <v>3836</v>
      </c>
      <c r="D53" s="30">
        <v>0.0952830188679245</v>
      </c>
    </row>
    <row r="54" spans="1:4" ht="14.4">
      <c r="A54" s="21">
        <v>45023</v>
      </c>
      <c r="B54" s="22">
        <v>224</v>
      </c>
      <c r="C54" s="22">
        <v>3322</v>
      </c>
      <c r="D54" s="30">
        <v>0.0631697687535251</v>
      </c>
    </row>
    <row r="55" spans="1:4" ht="14.4">
      <c r="A55" s="21">
        <v>45024</v>
      </c>
      <c r="B55" s="22">
        <v>292</v>
      </c>
      <c r="C55" s="22">
        <v>2766</v>
      </c>
      <c r="D55" s="30">
        <v>0.0954872465663833</v>
      </c>
    </row>
    <row r="56" spans="1:4" ht="14.4">
      <c r="A56" s="21">
        <v>45025</v>
      </c>
      <c r="B56" s="22">
        <v>368</v>
      </c>
      <c r="C56" s="22">
        <v>2721</v>
      </c>
      <c r="D56" s="30">
        <v>0.119132405309162</v>
      </c>
    </row>
    <row r="57" spans="1:4" ht="14.4">
      <c r="A57" s="21">
        <v>45026</v>
      </c>
      <c r="B57" s="22">
        <v>587</v>
      </c>
      <c r="C57" s="22">
        <v>3244</v>
      </c>
      <c r="D57" s="30">
        <v>0.153223701383451</v>
      </c>
    </row>
    <row r="58" spans="1:4" ht="14.4">
      <c r="A58" s="21">
        <v>45027</v>
      </c>
      <c r="B58" s="22">
        <v>973</v>
      </c>
      <c r="C58" s="22">
        <v>4297</v>
      </c>
      <c r="D58" s="30">
        <v>0.184629981024668</v>
      </c>
    </row>
    <row r="59" spans="1:4" ht="14.4">
      <c r="A59" s="21">
        <v>45028</v>
      </c>
      <c r="B59" s="22">
        <v>769</v>
      </c>
      <c r="C59" s="22">
        <v>4296</v>
      </c>
      <c r="D59" s="30">
        <v>0.15182625863771</v>
      </c>
    </row>
    <row r="60" spans="1:4" ht="14.4">
      <c r="A60" s="21">
        <v>45029</v>
      </c>
      <c r="B60" s="22">
        <v>596</v>
      </c>
      <c r="C60" s="22">
        <v>4191</v>
      </c>
      <c r="D60" s="30">
        <v>0.124503864633382</v>
      </c>
    </row>
    <row r="61" spans="1:4" ht="14.4">
      <c r="A61" s="21">
        <v>45030</v>
      </c>
      <c r="B61" s="22">
        <v>432</v>
      </c>
      <c r="C61" s="22">
        <v>4072</v>
      </c>
      <c r="D61" s="30">
        <v>0.0959147424511545</v>
      </c>
    </row>
    <row r="62" spans="1:4" ht="14.4">
      <c r="A62" s="21">
        <v>45031</v>
      </c>
      <c r="B62" s="22">
        <v>475</v>
      </c>
      <c r="C62" s="22">
        <v>3025</v>
      </c>
      <c r="D62" s="30">
        <v>0.135714285714286</v>
      </c>
    </row>
    <row r="63" spans="1:4" ht="14.4">
      <c r="A63" s="21">
        <v>45032</v>
      </c>
      <c r="B63" s="22">
        <v>549</v>
      </c>
      <c r="C63" s="22">
        <v>3094</v>
      </c>
      <c r="D63" s="30">
        <v>0.150699972550096</v>
      </c>
    </row>
    <row r="64" spans="1:4" ht="14.4">
      <c r="A64" s="22" t="s">
        <v>16</v>
      </c>
      <c r="B64" s="22">
        <v>18837</v>
      </c>
      <c r="C64" s="22">
        <v>111950</v>
      </c>
      <c r="D64" s="30">
        <v>0.144028076184942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