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<sst xmlns="http://schemas.openxmlformats.org/spreadsheetml/2006/main" count="83" uniqueCount="61">
  <si>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</si>
  <si>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</si>
  <si>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</si>
  <si>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</si>
  <si>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</si>
  <si>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</si>
  <si>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</si>
  <si>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</si>
  <si>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</si>
  <si>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</si>
  <si>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</si>
  <si>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</si>
  <si>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</si>
  <si>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</si>
  <si>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</si>
  <si>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</si>
  <si>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</si>
  <si>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</si>
  <si>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</si>
  <si>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</si>
  <si>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</si>
  <si>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</si>
  <si>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</si>
  <si>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</si>
  <si>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</si>
  <si>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</si>
  <si>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</si>
  <si>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</si>
  <si>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</si>
  <si>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</si>
  <si>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</si>
  <si>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</si>
  <si>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</si>
  <si>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</si>
  <si>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</si>
  <si>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</si>
  <si>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</si>
  <si>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</si>
  <si>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</si>
  <si>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</si>
  <si>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</si>
  <si>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</si>
  <si>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</si>
  <si>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</si>
  <si>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</si>
  <si>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</si>
  <si>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</si>
  <si>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</si>
  <si>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</si>
  <si>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</si>
  <si>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</si>
  <si>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2309</t>
  </si>
  <si>
    <t>Cumulatif: 21 587 180 prélèvements et 21 231 668 analyses</t>
  </si>
  <si>
    <t>Temps réponse &gt; 24h et &lt; 48h (2,7%)</t>
  </si>
  <si>
    <t>Temps réponse &gt; 48h (0,5%)</t>
  </si>
  <si>
    <t>Backlog*:3,2% (70 analyses)</t>
  </si>
  <si>
    <t>Pourcentage d’analyses réalisées en 24 heures ou moins (tout le Québec) : 97%</t>
  </si>
  <si>
    <t>(2172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</si>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</sst>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1025208"/>
        <c:axId val="14051895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1025208"/>
        <c:axId val="14051895"/>
      </c:lineChart>
      <c:catAx>
        <c:axId val="1025208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4051895"/>
        <c:crosses val="autoZero"/>
        <c:auto val="1"/>
        <c:lblOffset val="100"/>
        <c:noMultiLvlLbl val="0"/>
      </c:catAx>
      <c:valAx>
        <c:axId val="14051895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025208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26967101"/>
        <c:axId val="1867222"/>
      </c:barChart>
      <c:catAx>
        <c:axId val="2696710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867222"/>
        <c:crosses val="autoZero"/>
        <c:auto val="1"/>
        <c:lblOffset val="100"/>
        <c:noMultiLvlLbl val="0"/>
      </c:catAx>
      <c:valAx>
        <c:axId val="1867222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6967101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32742995"/>
        <c:axId val="25289966"/>
      </c:barChart>
      <c:catAx>
        <c:axId val="32742995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5289966"/>
        <c:crosses val="autoZero"/>
        <c:auto val="1"/>
        <c:lblOffset val="100"/>
        <c:noMultiLvlLbl val="0"/>
      </c:catAx>
      <c:valAx>
        <c:axId val="25289966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274299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33944128"/>
        <c:axId val="32223167"/>
      </c:barChart>
      <c:catAx>
        <c:axId val="33944128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2223167"/>
        <c:crosses val="autoZero"/>
        <c:auto val="1"/>
        <c:lblOffset val="100"/>
        <c:noMultiLvlLbl val="0"/>
      </c:catAx>
      <c:valAx>
        <c:axId val="32223167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3944128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49355418"/>
        <c:axId val="52981783"/>
      </c:barChart>
      <c:catAx>
        <c:axId val="49355418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52981783"/>
        <c:crosses val="autoZero"/>
        <c:auto val="1"/>
        <c:lblOffset val="100"/>
        <c:noMultiLvlLbl val="0"/>
      </c:catAx>
      <c:valAx>
        <c:axId val="52981783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9355418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45123</v>
      </c>
      <c r="B34" s="24">
        <v>1859</v>
      </c>
      <c r="C34" s="24">
        <v>1770</v>
      </c>
      <c r="D34" s="24">
        <v>45931</v>
      </c>
    </row>
    <row r="35" spans="1:4" ht="14.4">
      <c r="A35" s="21">
        <v>45124</v>
      </c>
      <c r="B35" s="24">
        <v>2480</v>
      </c>
      <c r="C35" s="24">
        <v>2297</v>
      </c>
      <c r="D35" s="24">
        <v>45931</v>
      </c>
    </row>
    <row r="36" spans="1:4" ht="14.4">
      <c r="A36" s="21">
        <v>45125</v>
      </c>
      <c r="B36" s="24">
        <v>2337</v>
      </c>
      <c r="C36" s="24">
        <v>2176</v>
      </c>
      <c r="D36" s="24">
        <v>45931</v>
      </c>
    </row>
    <row r="37" spans="1:4" ht="14.4">
      <c r="A37" s="21">
        <v>45126</v>
      </c>
      <c r="B37" s="24">
        <v>2110</v>
      </c>
      <c r="C37" s="24">
        <v>2085</v>
      </c>
      <c r="D37" s="24">
        <v>45931</v>
      </c>
    </row>
    <row r="38" spans="1:4" ht="14.4">
      <c r="A38" s="21">
        <v>45127</v>
      </c>
      <c r="B38" s="24">
        <v>1975</v>
      </c>
      <c r="C38" s="24">
        <v>1833</v>
      </c>
      <c r="D38" s="24">
        <v>45931</v>
      </c>
    </row>
    <row r="39" spans="1:4" ht="14.4">
      <c r="A39" s="21">
        <v>45128</v>
      </c>
      <c r="B39" s="24">
        <v>1771</v>
      </c>
      <c r="C39" s="24">
        <v>1693</v>
      </c>
      <c r="D39" s="24">
        <v>45931</v>
      </c>
    </row>
    <row r="40" spans="1:4" ht="14.4">
      <c r="A40" s="21">
        <v>45129</v>
      </c>
      <c r="B40" s="24">
        <v>1418</v>
      </c>
      <c r="C40" s="24">
        <v>1344</v>
      </c>
      <c r="D40" s="24">
        <v>45931</v>
      </c>
    </row>
    <row r="41" spans="1:8" ht="14.4">
      <c r="A41" s="21">
        <v>45130</v>
      </c>
      <c r="B41" s="24">
        <v>1524</v>
      </c>
      <c r="C41" s="24">
        <v>1439</v>
      </c>
      <c r="D41" s="24">
        <v>45931</v>
      </c>
      <c r="E41" s="5"/>
      <c r="F41" s="5"/>
      <c r="G41" s="5"/>
      <c r="H41" s="5"/>
    </row>
    <row r="42" spans="1:8" ht="14.4">
      <c r="A42" s="21">
        <v>45131</v>
      </c>
      <c r="B42" s="24">
        <v>2146</v>
      </c>
      <c r="C42" s="24">
        <v>1971</v>
      </c>
      <c r="D42" s="24">
        <v>45931</v>
      </c>
      <c r="E42" s="5"/>
      <c r="F42" s="5"/>
      <c r="G42" s="5"/>
      <c r="H42" s="5"/>
    </row>
    <row r="43" spans="1:13" ht="14.4">
      <c r="A43" s="21">
        <v>45132</v>
      </c>
      <c r="B43" s="24">
        <v>2045</v>
      </c>
      <c r="C43" s="24">
        <v>1944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45133</v>
      </c>
      <c r="B44" s="24">
        <v>2017</v>
      </c>
      <c r="C44" s="24">
        <v>1987</v>
      </c>
      <c r="D44" s="24">
        <v>45931</v>
      </c>
      <c r="E44" s="5"/>
      <c r="F44" s="5"/>
      <c r="G44" s="5"/>
      <c r="H44" s="5"/>
    </row>
    <row r="45" spans="1:8" ht="14.4">
      <c r="A45" s="21">
        <v>45134</v>
      </c>
      <c r="B45" s="24">
        <v>1893</v>
      </c>
      <c r="C45" s="24">
        <v>1735</v>
      </c>
      <c r="D45" s="24">
        <v>45931</v>
      </c>
      <c r="E45" s="5"/>
      <c r="F45" s="5"/>
      <c r="G45" s="5"/>
      <c r="H45" s="5"/>
    </row>
    <row r="46" spans="1:8" ht="14.4">
      <c r="A46" s="21">
        <v>45135</v>
      </c>
      <c r="B46" s="24">
        <v>1766</v>
      </c>
      <c r="C46" s="24">
        <v>1584</v>
      </c>
      <c r="D46" s="24">
        <v>45931</v>
      </c>
      <c r="E46" s="5"/>
      <c r="F46" s="5"/>
      <c r="G46" s="5"/>
      <c r="H46" s="5"/>
    </row>
    <row r="47" spans="1:8" ht="14.4">
      <c r="A47" s="21">
        <v>45136</v>
      </c>
      <c r="B47" s="24">
        <v>1537</v>
      </c>
      <c r="C47" s="24">
        <v>1486</v>
      </c>
      <c r="D47" s="24">
        <v>45931</v>
      </c>
      <c r="E47" s="5"/>
      <c r="F47" s="5"/>
      <c r="G47" s="5"/>
      <c r="H47" s="5"/>
    </row>
    <row r="48" spans="1:8" ht="14.4">
      <c r="A48" s="21">
        <v>45137</v>
      </c>
      <c r="B48" s="24">
        <v>1582</v>
      </c>
      <c r="C48" s="24">
        <v>1495</v>
      </c>
      <c r="D48" s="24">
        <v>45931</v>
      </c>
      <c r="E48" s="5"/>
      <c r="F48" s="5"/>
      <c r="G48" s="5"/>
      <c r="H48" s="5"/>
    </row>
    <row r="49" spans="1:8" ht="14.4">
      <c r="A49" s="21">
        <v>45138</v>
      </c>
      <c r="B49" s="24">
        <v>1903</v>
      </c>
      <c r="C49" s="24">
        <v>1770</v>
      </c>
      <c r="D49" s="24">
        <v>45931</v>
      </c>
      <c r="E49" s="5"/>
      <c r="F49" s="5"/>
      <c r="G49" s="5"/>
      <c r="H49" s="5"/>
    </row>
    <row r="50" spans="1:8" ht="14.4">
      <c r="A50" s="21">
        <v>45139</v>
      </c>
      <c r="B50" s="24">
        <v>2026</v>
      </c>
      <c r="C50" s="24">
        <v>1937</v>
      </c>
      <c r="D50" s="24">
        <v>45931</v>
      </c>
      <c r="E50" s="5"/>
      <c r="F50" s="5"/>
      <c r="G50" s="5"/>
      <c r="H50" s="5"/>
    </row>
    <row r="51" spans="1:8" ht="14.4">
      <c r="A51" s="21">
        <v>45140</v>
      </c>
      <c r="B51" s="24">
        <v>1839</v>
      </c>
      <c r="C51" s="24">
        <v>1763</v>
      </c>
      <c r="D51" s="24">
        <v>45931</v>
      </c>
      <c r="E51" s="5"/>
      <c r="F51" s="5"/>
      <c r="G51" s="5"/>
      <c r="H51" s="5"/>
    </row>
    <row r="52" spans="1:4" ht="14.4">
      <c r="A52" s="21">
        <v>45141</v>
      </c>
      <c r="B52" s="24">
        <v>1931</v>
      </c>
      <c r="C52" s="24">
        <v>1807</v>
      </c>
      <c r="D52" s="24">
        <v>45931</v>
      </c>
    </row>
    <row r="53" spans="1:4" ht="14.4">
      <c r="A53" s="21">
        <v>45142</v>
      </c>
      <c r="B53" s="24">
        <v>1704</v>
      </c>
      <c r="C53" s="24">
        <v>1642</v>
      </c>
      <c r="D53" s="24">
        <v>45931</v>
      </c>
    </row>
    <row r="54" spans="1:4" ht="14.4">
      <c r="A54" s="21">
        <v>45143</v>
      </c>
      <c r="B54" s="24">
        <v>1350</v>
      </c>
      <c r="C54" s="24">
        <v>1315</v>
      </c>
      <c r="D54" s="24">
        <v>45931</v>
      </c>
    </row>
    <row r="55" spans="1:4" ht="14.4">
      <c r="A55" s="21">
        <v>45144</v>
      </c>
      <c r="B55" s="24">
        <v>1567</v>
      </c>
      <c r="C55" s="24">
        <v>1463</v>
      </c>
      <c r="D55" s="24">
        <v>45931</v>
      </c>
    </row>
    <row r="56" spans="1:4" ht="14.4">
      <c r="A56" s="21">
        <v>45145</v>
      </c>
      <c r="B56" s="24">
        <v>2079</v>
      </c>
      <c r="C56" s="24">
        <v>1910</v>
      </c>
      <c r="D56" s="24">
        <v>45931</v>
      </c>
    </row>
    <row r="57" spans="1:4" ht="14.4">
      <c r="A57" s="21">
        <v>45146</v>
      </c>
      <c r="B57" s="24">
        <v>2159</v>
      </c>
      <c r="C57" s="24">
        <v>1993</v>
      </c>
      <c r="D57" s="24">
        <v>45931</v>
      </c>
    </row>
    <row r="58" spans="1:4" ht="14.4">
      <c r="A58" s="21">
        <v>45147</v>
      </c>
      <c r="B58" s="24">
        <v>2343</v>
      </c>
      <c r="C58" s="24">
        <v>2114</v>
      </c>
      <c r="D58" s="24">
        <v>45931</v>
      </c>
    </row>
    <row r="59" spans="1:4" ht="14.4">
      <c r="A59" s="21">
        <v>45148</v>
      </c>
      <c r="B59" s="24">
        <v>2123</v>
      </c>
      <c r="C59" s="24">
        <v>2026</v>
      </c>
      <c r="D59" s="24">
        <v>45931</v>
      </c>
    </row>
    <row r="60" spans="1:4" ht="14.4">
      <c r="A60" s="21">
        <v>45149</v>
      </c>
      <c r="B60" s="24">
        <v>2011</v>
      </c>
      <c r="C60" s="24">
        <v>1900</v>
      </c>
      <c r="D60" s="24">
        <v>45931</v>
      </c>
    </row>
    <row r="61" spans="1:4" ht="14.4">
      <c r="A61" s="21">
        <v>45150</v>
      </c>
      <c r="B61" s="24">
        <v>1610</v>
      </c>
      <c r="C61" s="24">
        <v>1611</v>
      </c>
      <c r="D61" s="24">
        <v>45931</v>
      </c>
    </row>
    <row r="62" spans="1:4" ht="14.4">
      <c r="A62" s="21">
        <v>45151</v>
      </c>
      <c r="B62" s="24">
        <v>1843</v>
      </c>
      <c r="C62" s="24">
        <v>1674</v>
      </c>
      <c r="D62" s="24">
        <v>45931</v>
      </c>
    </row>
    <row r="63" spans="1:4" ht="14.4">
      <c r="A63" s="21">
        <v>45152</v>
      </c>
      <c r="B63" s="24">
        <v>2303</v>
      </c>
      <c r="C63" s="24">
        <v>2171</v>
      </c>
      <c r="D63" s="24">
        <v>45931</v>
      </c>
    </row>
    <row r="64" spans="1:4" ht="14.4">
      <c r="A64" s="22" t="s">
        <v>16</v>
      </c>
      <c r="B64" s="25">
        <v>21587180</v>
      </c>
      <c r="C64" s="25">
        <v>21231668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45152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164</v>
      </c>
      <c r="C45" s="26">
        <v>1200</v>
      </c>
      <c r="D45" s="24">
        <v>1036</v>
      </c>
      <c r="E45" s="25">
        <v>0</v>
      </c>
      <c r="F45" s="22">
        <v>0</v>
      </c>
      <c r="G45" s="11">
        <f t="shared" si="0" ref="G45:G60">F45*-1</f>
        <v>0</v>
      </c>
      <c r="K45">
        <v>164</v>
      </c>
    </row>
    <row r="46" spans="1:11" ht="14.4">
      <c r="A46" s="22" t="s">
        <v>41</v>
      </c>
      <c r="B46" s="22">
        <v>91</v>
      </c>
      <c r="C46" s="25">
        <v>1000</v>
      </c>
      <c r="D46" s="24">
        <v>909</v>
      </c>
      <c r="E46" s="25">
        <v>0</v>
      </c>
      <c r="F46" s="22">
        <v>1</v>
      </c>
      <c r="G46" s="11">
        <f t="shared" si="0"/>
        <v>-1</v>
      </c>
      <c r="K46">
        <v>91</v>
      </c>
    </row>
    <row r="47" spans="1:11" ht="14.4">
      <c r="A47" s="22" t="s">
        <v>3</v>
      </c>
      <c r="B47" s="22">
        <v>217</v>
      </c>
      <c r="C47" s="25">
        <v>3000</v>
      </c>
      <c r="D47" s="24">
        <v>2783</v>
      </c>
      <c r="E47" s="25">
        <v>0</v>
      </c>
      <c r="F47" s="22">
        <v>8</v>
      </c>
      <c r="G47" s="11">
        <f t="shared" si="0"/>
        <v>-8</v>
      </c>
      <c r="K47">
        <v>217</v>
      </c>
    </row>
    <row r="48" spans="1:11" ht="14.4">
      <c r="A48" s="22" t="s">
        <v>1</v>
      </c>
      <c r="B48" s="22">
        <v>95</v>
      </c>
      <c r="C48" s="25">
        <v>3500</v>
      </c>
      <c r="D48" s="24">
        <v>3405</v>
      </c>
      <c r="E48" s="25">
        <v>0</v>
      </c>
      <c r="F48" s="22">
        <v>1</v>
      </c>
      <c r="G48" s="11">
        <f t="shared" si="0"/>
        <v>-1</v>
      </c>
      <c r="K48">
        <v>95</v>
      </c>
    </row>
    <row r="49" spans="1:11" ht="14.4">
      <c r="A49" s="22" t="s">
        <v>5</v>
      </c>
      <c r="B49" s="22">
        <v>65</v>
      </c>
      <c r="C49" s="25">
        <v>1724</v>
      </c>
      <c r="D49" s="24">
        <v>1659</v>
      </c>
      <c r="E49" s="25">
        <v>0</v>
      </c>
      <c r="F49" s="22">
        <v>2</v>
      </c>
      <c r="G49" s="11">
        <f t="shared" si="0"/>
        <v>-2</v>
      </c>
      <c r="K49">
        <v>65</v>
      </c>
    </row>
    <row r="50" spans="1:11" ht="14.4">
      <c r="A50" s="22" t="s">
        <v>43</v>
      </c>
      <c r="B50" s="22">
        <v>385</v>
      </c>
      <c r="C50" s="25">
        <v>6500</v>
      </c>
      <c r="D50" s="24">
        <v>6115</v>
      </c>
      <c r="E50" s="25">
        <v>0</v>
      </c>
      <c r="F50" s="22">
        <v>19</v>
      </c>
      <c r="G50" s="11">
        <f t="shared" si="0"/>
        <v>-19</v>
      </c>
      <c r="K50">
        <v>385</v>
      </c>
    </row>
    <row r="51" spans="1:11" ht="14.4">
      <c r="A51" s="22" t="s">
        <v>44</v>
      </c>
      <c r="B51" s="22">
        <v>263</v>
      </c>
      <c r="C51" s="25">
        <v>4000</v>
      </c>
      <c r="D51" s="24">
        <v>3737</v>
      </c>
      <c r="E51" s="25">
        <v>0</v>
      </c>
      <c r="F51" s="22">
        <v>11</v>
      </c>
      <c r="G51" s="11">
        <f t="shared" si="0"/>
        <v>-11</v>
      </c>
      <c r="K51">
        <v>263</v>
      </c>
    </row>
    <row r="52" spans="1:11" ht="14.4">
      <c r="A52" s="22" t="s">
        <v>4</v>
      </c>
      <c r="B52" s="22">
        <v>29</v>
      </c>
      <c r="C52" s="22">
        <v>800</v>
      </c>
      <c r="D52" s="24">
        <v>771</v>
      </c>
      <c r="E52" s="25">
        <v>0</v>
      </c>
      <c r="F52" s="22">
        <v>1</v>
      </c>
      <c r="G52" s="11">
        <f t="shared" si="0"/>
        <v>-1</v>
      </c>
      <c r="K52">
        <v>29</v>
      </c>
    </row>
    <row r="53" spans="1:11" ht="14.4">
      <c r="A53" s="22" t="s">
        <v>0</v>
      </c>
      <c r="B53" s="22">
        <v>95</v>
      </c>
      <c r="C53" s="25">
        <v>1900</v>
      </c>
      <c r="D53" s="24">
        <v>1805</v>
      </c>
      <c r="E53" s="25">
        <v>0</v>
      </c>
      <c r="F53" s="22">
        <v>0</v>
      </c>
      <c r="G53" s="11">
        <f t="shared" si="0"/>
        <v>0</v>
      </c>
      <c r="K53">
        <v>95</v>
      </c>
    </row>
    <row r="54" spans="1:11" ht="14.4">
      <c r="A54" s="22" t="s">
        <v>45</v>
      </c>
      <c r="B54" s="22">
        <v>456</v>
      </c>
      <c r="C54" s="25">
        <v>5658</v>
      </c>
      <c r="D54" s="24">
        <v>5202</v>
      </c>
      <c r="E54" s="25">
        <v>0</v>
      </c>
      <c r="F54" s="22">
        <v>26</v>
      </c>
      <c r="G54" s="11">
        <f t="shared" si="0"/>
        <v>-26</v>
      </c>
      <c r="K54">
        <v>456</v>
      </c>
    </row>
    <row r="55" spans="1:11" ht="14.4">
      <c r="A55" s="22" t="s">
        <v>2</v>
      </c>
      <c r="B55" s="22">
        <v>276</v>
      </c>
      <c r="C55" s="25">
        <v>6560</v>
      </c>
      <c r="D55" s="24">
        <v>6284</v>
      </c>
      <c r="E55" s="25">
        <v>0</v>
      </c>
      <c r="F55" s="22">
        <v>1</v>
      </c>
      <c r="G55" s="11">
        <f t="shared" si="0"/>
        <v>-1</v>
      </c>
      <c r="K55">
        <v>276</v>
      </c>
    </row>
    <row r="56" spans="1:11" ht="14.4">
      <c r="A56" s="22" t="s">
        <v>46</v>
      </c>
      <c r="B56" s="22">
        <v>19</v>
      </c>
      <c r="C56" s="25">
        <v>500</v>
      </c>
      <c r="D56" s="24">
        <v>481</v>
      </c>
      <c r="E56" s="25">
        <v>0</v>
      </c>
      <c r="F56" s="22">
        <v>0</v>
      </c>
      <c r="G56" s="11">
        <f t="shared" si="0"/>
        <v>0</v>
      </c>
      <c r="K56">
        <v>19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8</v>
      </c>
      <c r="C58" s="25">
        <v>9262</v>
      </c>
      <c r="D58" s="24">
        <v>9254</v>
      </c>
      <c r="E58" s="25">
        <v>0</v>
      </c>
      <c r="F58" s="22">
        <v>0</v>
      </c>
      <c r="G58" s="11">
        <f t="shared" si="0"/>
        <v>0</v>
      </c>
      <c r="K58">
        <v>8</v>
      </c>
    </row>
    <row r="59" spans="1:11" ht="14.4">
      <c r="A59" s="22" t="s">
        <v>39</v>
      </c>
      <c r="B59" s="22">
        <v>6</v>
      </c>
      <c r="C59" s="22">
        <v>306</v>
      </c>
      <c r="D59" s="24">
        <v>300</v>
      </c>
      <c r="E59" s="25">
        <v>0</v>
      </c>
      <c r="F59" s="22">
        <v>3</v>
      </c>
      <c r="G59" s="11">
        <f t="shared" si="0"/>
        <v>-3</v>
      </c>
      <c r="K59">
        <v>6</v>
      </c>
    </row>
    <row r="60" spans="1:11" ht="14.4">
      <c r="A60" s="22" t="s">
        <v>48</v>
      </c>
      <c r="B60" s="22">
        <v>3</v>
      </c>
      <c r="C60" s="22">
        <v>21</v>
      </c>
      <c r="D60" s="24">
        <v>18</v>
      </c>
      <c r="E60" s="25">
        <v>0</v>
      </c>
      <c r="F60" s="22">
        <v>0</v>
      </c>
      <c r="G60" s="11">
        <f t="shared" si="0"/>
        <v>0</v>
      </c>
      <c r="K60">
        <v>3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0</v>
      </c>
    </row>
    <row r="35" spans="10:11" ht="14.4">
      <c r="J35" t="s">
        <v>55</v>
      </c>
      <c r="K35">
        <f t="shared" si="0"/>
        <v>1</v>
      </c>
    </row>
    <row r="36" ht="14.4">
      <c r="K36">
        <f t="shared" si="0"/>
        <v>8</v>
      </c>
    </row>
    <row r="37" spans="10:11" ht="14.4">
      <c r="J37" t="s">
        <v>50</v>
      </c>
      <c r="K37">
        <f t="shared" si="0"/>
        <v>1</v>
      </c>
    </row>
    <row r="38" spans="10:11" ht="14.4">
      <c r="J38" s="16">
        <v>45152</v>
      </c>
      <c r="K38">
        <f t="shared" si="0"/>
        <v>2</v>
      </c>
    </row>
    <row r="39" spans="10:11" ht="14.4">
      <c r="J39" t="s">
        <v>56</v>
      </c>
      <c r="K39">
        <f t="shared" si="0"/>
        <v>19</v>
      </c>
    </row>
    <row r="40" ht="14.4">
      <c r="K40">
        <f t="shared" si="0"/>
        <v>11</v>
      </c>
    </row>
    <row r="41" ht="14.4">
      <c r="K41">
        <f t="shared" si="0"/>
        <v>1</v>
      </c>
    </row>
    <row r="42" ht="14.4">
      <c r="K42">
        <f t="shared" si="0"/>
        <v>0</v>
      </c>
    </row>
    <row r="43" ht="14.4">
      <c r="K43">
        <f t="shared" si="0"/>
        <v>26</v>
      </c>
    </row>
    <row r="44" ht="14.4">
      <c r="K44">
        <f t="shared" si="0"/>
        <v>1</v>
      </c>
    </row>
    <row r="45" ht="14.4">
      <c r="K45">
        <f t="shared" si="0"/>
        <v>0</v>
      </c>
    </row>
    <row r="46" ht="14.4">
      <c r="K46">
        <f t="shared" si="0"/>
        <v>70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1</v>
      </c>
      <c r="C49" s="23">
        <v>0</v>
      </c>
      <c r="D49" s="23">
        <v>0</v>
      </c>
      <c r="E49" s="22">
        <v>164</v>
      </c>
      <c r="F49" s="22">
        <v>0</v>
      </c>
      <c r="G49" s="22">
        <v>164</v>
      </c>
      <c r="H49" s="22">
        <v>0</v>
      </c>
      <c r="I49" s="22">
        <v>0</v>
      </c>
    </row>
    <row r="50" spans="1:9" ht="14.4">
      <c r="A50" s="22" t="s">
        <v>41</v>
      </c>
      <c r="B50" s="23">
        <v>0.989010989010989</v>
      </c>
      <c r="C50" s="23">
        <v>0.010989010989011</v>
      </c>
      <c r="D50" s="23">
        <v>0</v>
      </c>
      <c r="E50" s="22">
        <v>91</v>
      </c>
      <c r="F50" s="22">
        <v>0</v>
      </c>
      <c r="G50" s="22">
        <v>90</v>
      </c>
      <c r="H50" s="22">
        <v>1</v>
      </c>
      <c r="I50" s="22">
        <v>0</v>
      </c>
    </row>
    <row r="51" spans="1:9" ht="14.4">
      <c r="A51" s="22" t="s">
        <v>3</v>
      </c>
      <c r="B51" s="23">
        <v>0.963133640552995</v>
      </c>
      <c r="C51" s="23">
        <v>0.0368663594470046</v>
      </c>
      <c r="D51" s="23">
        <v>0</v>
      </c>
      <c r="E51" s="22">
        <v>217</v>
      </c>
      <c r="F51" s="22">
        <v>0</v>
      </c>
      <c r="G51" s="22">
        <v>209</v>
      </c>
      <c r="H51" s="22">
        <v>8</v>
      </c>
      <c r="I51" s="22">
        <v>0</v>
      </c>
    </row>
    <row r="52" spans="1:9" ht="14.4">
      <c r="A52" s="22" t="s">
        <v>1</v>
      </c>
      <c r="B52" s="23">
        <v>0.989473684210526</v>
      </c>
      <c r="C52" s="23">
        <v>0.0105263157894737</v>
      </c>
      <c r="D52" s="23">
        <v>0</v>
      </c>
      <c r="E52" s="22">
        <v>95</v>
      </c>
      <c r="F52" s="22">
        <v>0</v>
      </c>
      <c r="G52" s="22">
        <v>94</v>
      </c>
      <c r="H52" s="22">
        <v>1</v>
      </c>
      <c r="I52" s="22">
        <v>0</v>
      </c>
    </row>
    <row r="53" spans="1:9" ht="14.4">
      <c r="A53" s="22" t="s">
        <v>5</v>
      </c>
      <c r="B53" s="23">
        <v>0.969230769230769</v>
      </c>
      <c r="C53" s="23">
        <v>0.0307692307692308</v>
      </c>
      <c r="D53" s="23">
        <v>0</v>
      </c>
      <c r="E53" s="22">
        <v>65</v>
      </c>
      <c r="F53" s="22">
        <v>0</v>
      </c>
      <c r="G53" s="22">
        <v>63</v>
      </c>
      <c r="H53" s="22">
        <v>2</v>
      </c>
      <c r="I53" s="22">
        <v>0</v>
      </c>
    </row>
    <row r="54" spans="1:9" ht="14.4">
      <c r="A54" s="22" t="s">
        <v>43</v>
      </c>
      <c r="B54" s="23">
        <v>0.950649350649351</v>
      </c>
      <c r="C54" s="23">
        <v>0.0337662337662338</v>
      </c>
      <c r="D54" s="23">
        <v>0.0155844155844156</v>
      </c>
      <c r="E54" s="22">
        <v>385</v>
      </c>
      <c r="F54" s="22">
        <v>0</v>
      </c>
      <c r="G54" s="22">
        <v>366</v>
      </c>
      <c r="H54" s="22">
        <v>13</v>
      </c>
      <c r="I54" s="22">
        <v>6</v>
      </c>
    </row>
    <row r="55" spans="1:9" ht="14.4">
      <c r="A55" s="22" t="s">
        <v>44</v>
      </c>
      <c r="B55" s="23">
        <v>0.958174904942966</v>
      </c>
      <c r="C55" s="23">
        <v>0.0342205323193916</v>
      </c>
      <c r="D55" s="23">
        <v>0.00760456273764258</v>
      </c>
      <c r="E55" s="22">
        <v>263</v>
      </c>
      <c r="F55" s="22">
        <v>0</v>
      </c>
      <c r="G55" s="22">
        <v>252</v>
      </c>
      <c r="H55" s="22">
        <v>9</v>
      </c>
      <c r="I55" s="22">
        <v>2</v>
      </c>
    </row>
    <row r="56" spans="1:9" ht="14.4">
      <c r="A56" s="22" t="s">
        <v>4</v>
      </c>
      <c r="B56" s="23">
        <v>0.96551724137931</v>
      </c>
      <c r="C56" s="23">
        <v>0.0344827586206897</v>
      </c>
      <c r="D56" s="23">
        <v>0</v>
      </c>
      <c r="E56" s="22">
        <v>29</v>
      </c>
      <c r="F56" s="22">
        <v>0</v>
      </c>
      <c r="G56" s="22">
        <v>28</v>
      </c>
      <c r="H56" s="22">
        <v>1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95</v>
      </c>
      <c r="F57" s="22">
        <v>0</v>
      </c>
      <c r="G57" s="22">
        <v>95</v>
      </c>
      <c r="H57" s="22">
        <v>0</v>
      </c>
      <c r="I57" s="22">
        <v>0</v>
      </c>
    </row>
    <row r="58" spans="1:9" ht="14.4">
      <c r="A58" s="22" t="s">
        <v>45</v>
      </c>
      <c r="B58" s="23">
        <v>0.942982456140351</v>
      </c>
      <c r="C58" s="23">
        <v>0.0504385964912281</v>
      </c>
      <c r="D58" s="23">
        <v>0.00657894736842105</v>
      </c>
      <c r="E58" s="22">
        <v>456</v>
      </c>
      <c r="F58" s="22">
        <v>0</v>
      </c>
      <c r="G58" s="22">
        <v>430</v>
      </c>
      <c r="H58" s="22">
        <v>23</v>
      </c>
      <c r="I58" s="22">
        <v>3</v>
      </c>
    </row>
    <row r="59" spans="1:9" ht="14.4">
      <c r="A59" s="22" t="s">
        <v>2</v>
      </c>
      <c r="B59" s="23">
        <v>0.996376811594203</v>
      </c>
      <c r="C59" s="23">
        <v>0.0036231884057971</v>
      </c>
      <c r="D59" s="23">
        <v>0</v>
      </c>
      <c r="E59" s="22">
        <v>276</v>
      </c>
      <c r="F59" s="22">
        <v>0</v>
      </c>
      <c r="G59" s="22">
        <v>275</v>
      </c>
      <c r="H59" s="22">
        <v>1</v>
      </c>
      <c r="I59" s="22">
        <v>0</v>
      </c>
    </row>
    <row r="60" spans="1:9" ht="15" thickBot="1">
      <c r="A60" s="22" t="s">
        <v>46</v>
      </c>
      <c r="B60" s="23">
        <v>1</v>
      </c>
      <c r="C60" s="23">
        <v>0</v>
      </c>
      <c r="D60" s="23">
        <v>0</v>
      </c>
      <c r="E60" s="22">
        <v>19</v>
      </c>
      <c r="F60" s="22">
        <v>0</v>
      </c>
      <c r="G60" s="22">
        <v>19</v>
      </c>
      <c r="H60" s="22">
        <v>0</v>
      </c>
      <c r="I60" s="22">
        <v>0</v>
      </c>
    </row>
    <row r="61" spans="1:9" ht="15" thickBot="1">
      <c r="A61" s="9" t="s">
        <v>16</v>
      </c>
      <c r="B61" s="12">
        <f>G61/($E$61-$F$61)</f>
        <v>0.967517401392111</v>
      </c>
      <c r="C61" s="12">
        <f>H61/($E$61-$F$61)</f>
        <v>0.0273781902552204</v>
      </c>
      <c r="D61" s="12">
        <f>I61/($E$61-$F$61)</f>
        <v>0.00510440835266821</v>
      </c>
      <c r="E61" s="3">
        <f>SUM(E49:E60)</f>
        <v>2155</v>
      </c>
      <c r="F61" s="3">
        <f>SUM(F49:F60)</f>
        <v>0</v>
      </c>
      <c r="G61" s="3">
        <f>SUM(G49:G60)</f>
        <v>2085</v>
      </c>
      <c r="H61" s="3">
        <f>SUM(H49:H60)</f>
        <v>59</v>
      </c>
      <c r="I61" s="4">
        <f>SUM(I49:I60)</f>
        <v>11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45152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100</v>
      </c>
      <c r="C33" s="23">
        <v>0.043308791684712</v>
      </c>
    </row>
    <row r="34" spans="1:3" ht="14.4">
      <c r="A34" s="29" t="s">
        <v>32</v>
      </c>
      <c r="B34" s="22">
        <v>48</v>
      </c>
      <c r="C34" s="23">
        <v>0.0207882200086618</v>
      </c>
    </row>
    <row r="35" spans="1:3" ht="14.4">
      <c r="A35" s="28" t="s">
        <v>24</v>
      </c>
      <c r="B35" s="22">
        <v>166</v>
      </c>
      <c r="C35" s="23">
        <v>0.0718925941966219</v>
      </c>
    </row>
    <row r="36" spans="1:3" ht="14.4">
      <c r="A36" s="28" t="s">
        <v>25</v>
      </c>
      <c r="B36" s="22">
        <v>194</v>
      </c>
      <c r="C36" s="23">
        <v>0.0840190558683413</v>
      </c>
    </row>
    <row r="37" spans="1:3" ht="14.4">
      <c r="A37" s="28" t="s">
        <v>26</v>
      </c>
      <c r="B37" s="22">
        <v>202</v>
      </c>
      <c r="C37" s="23">
        <v>0.0874837592031182</v>
      </c>
    </row>
    <row r="38" spans="1:3" ht="14.4">
      <c r="A38" s="28" t="s">
        <v>27</v>
      </c>
      <c r="B38" s="22">
        <v>207</v>
      </c>
      <c r="C38" s="23">
        <v>0.0896491987873538</v>
      </c>
    </row>
    <row r="39" spans="1:3" ht="14.4">
      <c r="A39" s="28" t="s">
        <v>28</v>
      </c>
      <c r="B39" s="22">
        <v>328</v>
      </c>
      <c r="C39" s="23">
        <v>0.142052836725855</v>
      </c>
    </row>
    <row r="40" spans="1:3" ht="14.4">
      <c r="A40" s="28" t="s">
        <v>29</v>
      </c>
      <c r="B40" s="22">
        <v>473</v>
      </c>
      <c r="C40" s="23">
        <v>0.204850584668688</v>
      </c>
    </row>
    <row r="41" spans="1:3" ht="14.4">
      <c r="A41" s="28" t="s">
        <v>30</v>
      </c>
      <c r="B41" s="22">
        <v>413</v>
      </c>
      <c r="C41" s="23">
        <v>0.178865309657861</v>
      </c>
    </row>
    <row r="42" spans="1:3" ht="14.4">
      <c r="A42" s="28" t="s">
        <v>40</v>
      </c>
      <c r="B42" s="22">
        <v>176</v>
      </c>
      <c r="C42" s="23">
        <v>0.0762234733650931</v>
      </c>
    </row>
    <row r="43" spans="1:3" ht="14.4">
      <c r="A43" s="28" t="s">
        <v>31</v>
      </c>
      <c r="B43" s="22">
        <v>2</v>
      </c>
      <c r="C43" s="23">
        <v>0.00086617583369424</v>
      </c>
    </row>
    <row r="44" spans="1:3" ht="14.4">
      <c r="A44" s="1" t="s">
        <v>16</v>
      </c>
      <c r="B44" s="1">
        <v>2309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45152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697</v>
      </c>
      <c r="C24" s="23">
        <v>0.320902394106814</v>
      </c>
    </row>
    <row r="25" spans="1:3" ht="14.4">
      <c r="A25" s="27">
        <v>2</v>
      </c>
      <c r="B25" s="22">
        <v>108</v>
      </c>
      <c r="C25" s="23">
        <v>0.0497237569060773</v>
      </c>
    </row>
    <row r="26" spans="1:3" ht="14.4">
      <c r="A26" s="27">
        <v>3</v>
      </c>
      <c r="B26" s="22">
        <v>149</v>
      </c>
      <c r="C26" s="23">
        <v>0.0686003683241252</v>
      </c>
    </row>
    <row r="27" spans="1:3" ht="14.4">
      <c r="A27" s="27">
        <v>4</v>
      </c>
      <c r="B27" s="22">
        <v>12</v>
      </c>
      <c r="C27" s="23">
        <v>0.00552486187845304</v>
      </c>
    </row>
    <row r="28" spans="1:3" ht="14.4">
      <c r="A28" s="27">
        <v>5</v>
      </c>
      <c r="B28" s="22">
        <v>33</v>
      </c>
      <c r="C28" s="23">
        <v>0.0151933701657459</v>
      </c>
    </row>
    <row r="29" spans="1:3" ht="14.4">
      <c r="A29" s="27">
        <v>6</v>
      </c>
      <c r="B29" s="22">
        <v>90</v>
      </c>
      <c r="C29" s="23">
        <v>0.0414364640883978</v>
      </c>
    </row>
    <row r="30" spans="1:3" ht="14.4">
      <c r="A30" s="27">
        <v>7</v>
      </c>
      <c r="B30" s="22">
        <v>55</v>
      </c>
      <c r="C30" s="23">
        <v>0.0253222836095764</v>
      </c>
    </row>
    <row r="31" spans="1:3" ht="14.4">
      <c r="A31" s="27">
        <v>8</v>
      </c>
      <c r="B31" s="22">
        <v>504</v>
      </c>
      <c r="C31" s="23">
        <v>0.232044198895028</v>
      </c>
    </row>
    <row r="32" spans="1:3" ht="14.4">
      <c r="A32" s="27">
        <v>9</v>
      </c>
      <c r="B32" s="22">
        <v>9</v>
      </c>
      <c r="C32" s="23">
        <v>0.00414364640883978</v>
      </c>
    </row>
    <row r="33" spans="1:3" ht="14.4">
      <c r="A33" s="27">
        <v>10</v>
      </c>
      <c r="B33" s="22">
        <v>10</v>
      </c>
      <c r="C33" s="23">
        <v>0.00460405156537753</v>
      </c>
    </row>
    <row r="34" spans="1:3" ht="14.4">
      <c r="A34" s="27">
        <v>11</v>
      </c>
      <c r="B34" s="22">
        <v>65</v>
      </c>
      <c r="C34" s="23">
        <v>0.029926335174954</v>
      </c>
    </row>
    <row r="35" spans="1:3" ht="14.4">
      <c r="A35" s="27">
        <v>12</v>
      </c>
      <c r="B35" s="22">
        <v>10</v>
      </c>
      <c r="C35" s="23">
        <v>0.00460405156537753</v>
      </c>
    </row>
    <row r="36" spans="1:3" ht="14.4">
      <c r="A36" s="27">
        <v>13</v>
      </c>
      <c r="B36" s="22">
        <v>6</v>
      </c>
      <c r="C36" s="23">
        <v>0.00276243093922652</v>
      </c>
    </row>
    <row r="37" spans="1:3" ht="14.4">
      <c r="A37" s="27">
        <v>14</v>
      </c>
      <c r="B37" s="22">
        <v>2</v>
      </c>
      <c r="C37" s="23">
        <v>0.000920810313075506</v>
      </c>
    </row>
    <row r="38" spans="1:3" ht="14.4">
      <c r="A38" s="27">
        <v>15</v>
      </c>
      <c r="B38" s="22">
        <v>0</v>
      </c>
      <c r="C38" s="23">
        <v>0</v>
      </c>
    </row>
    <row r="39" spans="1:3" ht="14.4">
      <c r="A39" s="27">
        <v>16</v>
      </c>
      <c r="B39" s="22">
        <v>2</v>
      </c>
      <c r="C39" s="23">
        <v>0.000920810313075506</v>
      </c>
    </row>
    <row r="40" spans="1:3" ht="14.4">
      <c r="A40" s="27">
        <v>17</v>
      </c>
      <c r="B40" s="22">
        <v>12</v>
      </c>
      <c r="C40" s="23">
        <v>0.00552486187845304</v>
      </c>
    </row>
    <row r="41" spans="1:3" ht="14.4">
      <c r="A41" s="27">
        <v>18</v>
      </c>
      <c r="B41" s="22">
        <v>6</v>
      </c>
      <c r="C41" s="23">
        <v>0.00276243093922652</v>
      </c>
    </row>
    <row r="42" spans="1:3" ht="14.4">
      <c r="A42" s="27">
        <v>19</v>
      </c>
      <c r="B42" s="22">
        <v>1</v>
      </c>
      <c r="C42" s="23">
        <v>0.000460405156537753</v>
      </c>
    </row>
    <row r="43" spans="1:3" ht="14.4">
      <c r="A43" s="27">
        <v>20</v>
      </c>
      <c r="B43" s="22">
        <v>12</v>
      </c>
      <c r="C43" s="23">
        <v>0.00552486187845304</v>
      </c>
    </row>
    <row r="44" spans="1:3" ht="14.4">
      <c r="A44" s="27">
        <v>21</v>
      </c>
      <c r="B44" s="22">
        <v>1</v>
      </c>
      <c r="C44" s="23">
        <v>0.000460405156537753</v>
      </c>
    </row>
    <row r="45" spans="1:3" ht="14.4">
      <c r="A45" s="27">
        <v>22</v>
      </c>
      <c r="B45" s="22">
        <v>6</v>
      </c>
      <c r="C45" s="23">
        <v>0.00276243093922652</v>
      </c>
    </row>
    <row r="46" spans="1:3" ht="14.4">
      <c r="A46" s="27">
        <v>23</v>
      </c>
      <c r="B46" s="22">
        <v>45</v>
      </c>
      <c r="C46" s="23">
        <v>0.0207182320441989</v>
      </c>
    </row>
    <row r="47" spans="1:3" ht="14.4">
      <c r="A47" s="27">
        <v>24</v>
      </c>
      <c r="B47" s="22">
        <v>1</v>
      </c>
      <c r="C47" s="23">
        <v>0.000460405156537753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336</v>
      </c>
      <c r="C49" s="23">
        <v>0.154696132596685</v>
      </c>
    </row>
    <row r="50" spans="1:3" ht="14.4">
      <c r="A50" s="1" t="s">
        <v>16</v>
      </c>
      <c r="B50" s="1">
        <f>SUM(B24:B49)</f>
        <v>2172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45123</v>
      </c>
      <c r="B34" s="22">
        <v>153</v>
      </c>
      <c r="C34" s="22">
        <v>1396</v>
      </c>
      <c r="D34" s="30">
        <v>0.0987734021949645</v>
      </c>
    </row>
    <row r="35" spans="1:4" ht="14.4">
      <c r="A35" s="21">
        <v>45124</v>
      </c>
      <c r="B35" s="22">
        <v>270</v>
      </c>
      <c r="C35" s="22">
        <v>1712</v>
      </c>
      <c r="D35" s="30">
        <v>0.136226034308779</v>
      </c>
    </row>
    <row r="36" spans="1:4" ht="14.4">
      <c r="A36" s="21">
        <v>45125</v>
      </c>
      <c r="B36" s="22">
        <v>249</v>
      </c>
      <c r="C36" s="22">
        <v>1711</v>
      </c>
      <c r="D36" s="30">
        <v>0.127040816326531</v>
      </c>
    </row>
    <row r="37" spans="1:4" ht="14.4">
      <c r="A37" s="21">
        <v>45126</v>
      </c>
      <c r="B37" s="22">
        <v>178</v>
      </c>
      <c r="C37" s="22">
        <v>1672</v>
      </c>
      <c r="D37" s="30">
        <v>0.0962162162162162</v>
      </c>
    </row>
    <row r="38" spans="1:4" ht="14.4">
      <c r="A38" s="21">
        <v>45127</v>
      </c>
      <c r="B38" s="22">
        <v>111</v>
      </c>
      <c r="C38" s="22">
        <v>1515</v>
      </c>
      <c r="D38" s="30">
        <v>0.0682656826568266</v>
      </c>
    </row>
    <row r="39" spans="1:4" ht="14.4">
      <c r="A39" s="21">
        <v>45128</v>
      </c>
      <c r="B39" s="22">
        <v>100</v>
      </c>
      <c r="C39" s="22">
        <v>1366</v>
      </c>
      <c r="D39" s="30">
        <v>0.0682128240109141</v>
      </c>
    </row>
    <row r="40" spans="1:4" ht="14.4">
      <c r="A40" s="21">
        <v>45129</v>
      </c>
      <c r="B40" s="22">
        <v>105</v>
      </c>
      <c r="C40" s="22">
        <v>1061</v>
      </c>
      <c r="D40" s="30">
        <v>0.0900514579759863</v>
      </c>
    </row>
    <row r="41" spans="1:4" ht="14.4">
      <c r="A41" s="21">
        <v>45130</v>
      </c>
      <c r="B41" s="22">
        <v>142</v>
      </c>
      <c r="C41" s="22">
        <v>1090</v>
      </c>
      <c r="D41" s="30">
        <v>0.11525974025974</v>
      </c>
    </row>
    <row r="42" spans="1:4" ht="14.4">
      <c r="A42" s="21">
        <v>45131</v>
      </c>
      <c r="B42" s="22">
        <v>205</v>
      </c>
      <c r="C42" s="22">
        <v>1461</v>
      </c>
      <c r="D42" s="30">
        <v>0.123049219687875</v>
      </c>
    </row>
    <row r="43" spans="1:4" ht="14.4">
      <c r="A43" s="21">
        <v>45132</v>
      </c>
      <c r="B43" s="22">
        <v>190</v>
      </c>
      <c r="C43" s="22">
        <v>1409</v>
      </c>
      <c r="D43" s="30">
        <v>0.118824265165729</v>
      </c>
    </row>
    <row r="44" spans="1:4" ht="14.4">
      <c r="A44" s="21">
        <v>45133</v>
      </c>
      <c r="B44" s="22">
        <v>178</v>
      </c>
      <c r="C44" s="22">
        <v>1466</v>
      </c>
      <c r="D44" s="30">
        <v>0.108272506082725</v>
      </c>
    </row>
    <row r="45" spans="1:4" ht="14.4">
      <c r="A45" s="21">
        <v>45134</v>
      </c>
      <c r="B45" s="22">
        <v>93</v>
      </c>
      <c r="C45" s="22">
        <v>1346</v>
      </c>
      <c r="D45" s="30">
        <v>0.0646282140375261</v>
      </c>
    </row>
    <row r="46" spans="1:4" ht="14.4">
      <c r="A46" s="21">
        <v>45135</v>
      </c>
      <c r="B46" s="22">
        <v>50</v>
      </c>
      <c r="C46" s="22">
        <v>1222</v>
      </c>
      <c r="D46" s="30">
        <v>0.0393081761006289</v>
      </c>
    </row>
    <row r="47" spans="1:4" ht="14.4">
      <c r="A47" s="21">
        <v>45136</v>
      </c>
      <c r="B47" s="22">
        <v>148</v>
      </c>
      <c r="C47" s="22">
        <v>1086</v>
      </c>
      <c r="D47" s="30">
        <v>0.119935170178282</v>
      </c>
    </row>
    <row r="48" spans="1:4" ht="14.4">
      <c r="A48" s="21">
        <v>45137</v>
      </c>
      <c r="B48" s="22">
        <v>105</v>
      </c>
      <c r="C48" s="22">
        <v>1169</v>
      </c>
      <c r="D48" s="30">
        <v>0.0824175824175824</v>
      </c>
    </row>
    <row r="49" spans="1:4" ht="14.4">
      <c r="A49" s="21">
        <v>45138</v>
      </c>
      <c r="B49" s="22">
        <v>155</v>
      </c>
      <c r="C49" s="22">
        <v>1306</v>
      </c>
      <c r="D49" s="30">
        <v>0.106091718001369</v>
      </c>
    </row>
    <row r="50" spans="1:4" ht="14.4">
      <c r="A50" s="21">
        <v>45139</v>
      </c>
      <c r="B50" s="22">
        <v>223</v>
      </c>
      <c r="C50" s="22">
        <v>1363</v>
      </c>
      <c r="D50" s="30">
        <v>0.140605296343001</v>
      </c>
    </row>
    <row r="51" spans="1:4" ht="14.4">
      <c r="A51" s="21">
        <v>45140</v>
      </c>
      <c r="B51" s="22">
        <v>127</v>
      </c>
      <c r="C51" s="22">
        <v>1360</v>
      </c>
      <c r="D51" s="30">
        <v>0.0854068594485541</v>
      </c>
    </row>
    <row r="52" spans="1:4" ht="14.4">
      <c r="A52" s="21">
        <v>45141</v>
      </c>
      <c r="B52" s="22">
        <v>121</v>
      </c>
      <c r="C52" s="22">
        <v>1353</v>
      </c>
      <c r="D52" s="30">
        <v>0.082089552238806</v>
      </c>
    </row>
    <row r="53" spans="1:4" ht="14.4">
      <c r="A53" s="21">
        <v>45142</v>
      </c>
      <c r="B53" s="22">
        <v>104</v>
      </c>
      <c r="C53" s="22">
        <v>1236</v>
      </c>
      <c r="D53" s="30">
        <v>0.0776119402985075</v>
      </c>
    </row>
    <row r="54" spans="1:4" ht="14.4">
      <c r="A54" s="21">
        <v>45143</v>
      </c>
      <c r="B54" s="22">
        <v>80</v>
      </c>
      <c r="C54" s="22">
        <v>1045</v>
      </c>
      <c r="D54" s="30">
        <v>0.0711111111111111</v>
      </c>
    </row>
    <row r="55" spans="1:4" ht="14.4">
      <c r="A55" s="21">
        <v>45144</v>
      </c>
      <c r="B55" s="22">
        <v>120</v>
      </c>
      <c r="C55" s="22">
        <v>1145</v>
      </c>
      <c r="D55" s="30">
        <v>0.0948616600790514</v>
      </c>
    </row>
    <row r="56" spans="1:4" ht="14.4">
      <c r="A56" s="21">
        <v>45145</v>
      </c>
      <c r="B56" s="22">
        <v>196</v>
      </c>
      <c r="C56" s="22">
        <v>1472</v>
      </c>
      <c r="D56" s="30">
        <v>0.117505995203837</v>
      </c>
    </row>
    <row r="57" spans="1:4" ht="14.4">
      <c r="A57" s="21">
        <v>45146</v>
      </c>
      <c r="B57" s="22">
        <v>196</v>
      </c>
      <c r="C57" s="22">
        <v>1560</v>
      </c>
      <c r="D57" s="30">
        <v>0.111617312072893</v>
      </c>
    </row>
    <row r="58" spans="1:4" ht="14.4">
      <c r="A58" s="21">
        <v>45147</v>
      </c>
      <c r="B58" s="22">
        <v>163</v>
      </c>
      <c r="C58" s="22">
        <v>1599</v>
      </c>
      <c r="D58" s="30">
        <v>0.0925085130533485</v>
      </c>
    </row>
    <row r="59" spans="1:4" ht="14.4">
      <c r="A59" s="21">
        <v>45148</v>
      </c>
      <c r="B59" s="22">
        <v>137</v>
      </c>
      <c r="C59" s="22">
        <v>1571</v>
      </c>
      <c r="D59" s="30">
        <v>0.0802107728337237</v>
      </c>
    </row>
    <row r="60" spans="1:4" ht="14.4">
      <c r="A60" s="21">
        <v>45149</v>
      </c>
      <c r="B60" s="22">
        <v>164</v>
      </c>
      <c r="C60" s="22">
        <v>1447</v>
      </c>
      <c r="D60" s="30">
        <v>0.101800124146493</v>
      </c>
    </row>
    <row r="61" spans="1:4" ht="14.4">
      <c r="A61" s="21">
        <v>45150</v>
      </c>
      <c r="B61" s="22">
        <v>109</v>
      </c>
      <c r="C61" s="22">
        <v>1231</v>
      </c>
      <c r="D61" s="30">
        <v>0.0813432835820895</v>
      </c>
    </row>
    <row r="62" spans="1:4" ht="14.4">
      <c r="A62" s="21">
        <v>45151</v>
      </c>
      <c r="B62" s="22">
        <v>94</v>
      </c>
      <c r="C62" s="22">
        <v>1327</v>
      </c>
      <c r="D62" s="30">
        <v>0.0661505981703026</v>
      </c>
    </row>
    <row r="63" spans="1:4" ht="14.4">
      <c r="A63" s="21">
        <v>45152</v>
      </c>
      <c r="B63" s="22">
        <v>275</v>
      </c>
      <c r="C63" s="22">
        <v>1561</v>
      </c>
      <c r="D63" s="30">
        <v>0.149782135076253</v>
      </c>
    </row>
    <row r="64" spans="1:4" ht="14.4">
      <c r="A64" s="22" t="s">
        <v>16</v>
      </c>
      <c r="B64" s="22">
        <v>4541</v>
      </c>
      <c r="C64" s="22">
        <v>41258</v>
      </c>
      <c r="D64" s="30">
        <v>0.099150636476779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